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showInkAnnotation="0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https://mariestopes-my.sharepoint.com/personal/dharma_subedi_mariestopes_org_np/Documents/DRS/09 Annual Procurement plan/2024/RFP 2024/02. Medicine 2024/"/>
    </mc:Choice>
  </mc:AlternateContent>
  <xr:revisionPtr revIDLastSave="1589" documentId="8_{2FE65F07-CB1F-44A5-A656-3922DE780B65}" xr6:coauthVersionLast="47" xr6:coauthVersionMax="47" xr10:uidLastSave="{38366E64-C602-483C-919A-7A7C2D12ADB6}"/>
  <bookViews>
    <workbookView xWindow="-120" yWindow="-120" windowWidth="29040" windowHeight="15840" tabRatio="813" firstSheet="6" activeTab="6" xr2:uid="{00000000-000D-0000-FFFF-FFFF00000000}"/>
  </bookViews>
  <sheets>
    <sheet name="Equipment 2021" sheetId="49" state="hidden" r:id="rId1"/>
    <sheet name="Medicine List 2021" sheetId="47" state="hidden" r:id="rId2"/>
    <sheet name="Medicine List Draft All" sheetId="48" state="hidden" r:id="rId3"/>
    <sheet name="Medicine-SUpplies-Equipment" sheetId="50" state="hidden" r:id="rId4"/>
    <sheet name="Short list" sheetId="54" state="hidden" r:id="rId5"/>
    <sheet name="Final Grouping" sheetId="56" state="hidden" r:id="rId6"/>
    <sheet name="Final Grouping Final" sheetId="57" r:id="rId7"/>
    <sheet name="GROUPS" sheetId="55" state="hidden" r:id="rId8"/>
    <sheet name="all" sheetId="53" state="hidden" r:id="rId9"/>
    <sheet name="List" sheetId="52" state="hidden" r:id="rId10"/>
    <sheet name="Equipment" sheetId="51" state="hidden" r:id="rId11"/>
    <sheet name="master list" sheetId="2" state="hidden" r:id="rId12"/>
  </sheets>
  <externalReferences>
    <externalReference r:id="rId13"/>
    <externalReference r:id="rId14"/>
    <externalReference r:id="rId15"/>
  </externalReferences>
  <definedNames>
    <definedName name="_xlnm._FilterDatabase" localSheetId="5" hidden="1">'Final Grouping'!$A$3:$L$283</definedName>
    <definedName name="_xlnm._FilterDatabase" localSheetId="6" hidden="1">'Final Grouping Final'!$A$3:$L$298</definedName>
    <definedName name="_xlnm._FilterDatabase" localSheetId="11" hidden="1">'master list'!#REF!</definedName>
    <definedName name="_xlnm._FilterDatabase" localSheetId="4" hidden="1">'Short list'!$A$3:$W$240</definedName>
    <definedName name="CsectionsY2">'[1]C-Section'!$D$4</definedName>
    <definedName name="CsectionsY3">'[1]C-Section'!$E$4</definedName>
    <definedName name="_xlnm.Print_Area" localSheetId="11">'master list'!$A$3:$G$4</definedName>
    <definedName name="_xlnm.Print_Titles" localSheetId="11">'master list'!$3:$4</definedName>
    <definedName name="_xlnm.Print_Titles" localSheetId="3">'Medicine-SUpplies-Equipment'!$5:$5</definedName>
    <definedName name="ProductList">'[2]Stock Forecast'!$A$35:$A$62</definedName>
    <definedName name="ProductType">'[3]Quality-Key SRH'!$A$102:$A$114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10" i="53" l="1"/>
  <c r="G309" i="53"/>
  <c r="G495" i="53"/>
  <c r="G494" i="53"/>
  <c r="G493" i="53"/>
  <c r="G492" i="53"/>
  <c r="G491" i="53"/>
  <c r="G490" i="53"/>
  <c r="G489" i="53"/>
  <c r="G488" i="53"/>
  <c r="G487" i="53"/>
  <c r="G486" i="53"/>
  <c r="G485" i="53"/>
  <c r="G484" i="53"/>
  <c r="G483" i="53"/>
  <c r="G482" i="53"/>
  <c r="G481" i="53"/>
  <c r="G480" i="53"/>
  <c r="G479" i="53"/>
  <c r="G478" i="53"/>
  <c r="G477" i="53"/>
  <c r="G476" i="53"/>
  <c r="G475" i="53"/>
  <c r="G474" i="53"/>
  <c r="G473" i="53"/>
  <c r="G472" i="53"/>
  <c r="G471" i="53"/>
  <c r="G470" i="53"/>
  <c r="G469" i="53"/>
  <c r="G468" i="53"/>
  <c r="G467" i="53"/>
  <c r="G466" i="53"/>
  <c r="G465" i="53"/>
  <c r="G464" i="53"/>
  <c r="G463" i="53"/>
  <c r="G462" i="53"/>
  <c r="G461" i="53"/>
  <c r="G460" i="53"/>
  <c r="G459" i="53"/>
  <c r="G458" i="53"/>
  <c r="G457" i="53"/>
  <c r="G456" i="53"/>
  <c r="G455" i="53"/>
  <c r="G454" i="53"/>
  <c r="G453" i="53"/>
  <c r="G452" i="53"/>
  <c r="G451" i="53"/>
  <c r="G450" i="53"/>
  <c r="G449" i="53"/>
  <c r="G448" i="53"/>
  <c r="G447" i="53"/>
  <c r="G446" i="53"/>
  <c r="G445" i="53"/>
  <c r="G444" i="53"/>
  <c r="G443" i="53"/>
  <c r="G442" i="53"/>
  <c r="G441" i="53"/>
  <c r="G440" i="53"/>
  <c r="G439" i="53"/>
  <c r="G438" i="53"/>
  <c r="G437" i="53"/>
  <c r="G436" i="53"/>
  <c r="G435" i="53"/>
  <c r="G434" i="53"/>
  <c r="G433" i="53"/>
  <c r="G432" i="53"/>
  <c r="G431" i="53"/>
  <c r="G430" i="53"/>
  <c r="G429" i="53"/>
  <c r="G428" i="53"/>
  <c r="G427" i="53"/>
  <c r="G426" i="53"/>
  <c r="G425" i="53"/>
  <c r="G424" i="53"/>
  <c r="G423" i="53"/>
  <c r="G422" i="53"/>
  <c r="G421" i="53"/>
  <c r="G420" i="53"/>
  <c r="G419" i="53"/>
  <c r="G418" i="53"/>
  <c r="G417" i="53"/>
  <c r="G416" i="53"/>
  <c r="G415" i="53"/>
  <c r="G414" i="53"/>
  <c r="G413" i="53"/>
  <c r="G412" i="53"/>
  <c r="G411" i="53"/>
  <c r="G410" i="53"/>
  <c r="G409" i="53"/>
  <c r="G408" i="53"/>
  <c r="G407" i="53"/>
  <c r="G406" i="53"/>
  <c r="G405" i="53"/>
  <c r="G404" i="53"/>
  <c r="G403" i="53"/>
  <c r="G402" i="53"/>
  <c r="G401" i="53"/>
  <c r="G396" i="53"/>
  <c r="G395" i="53"/>
  <c r="G394" i="53"/>
  <c r="G393" i="53"/>
  <c r="G392" i="53"/>
  <c r="G391" i="53"/>
  <c r="G390" i="53"/>
  <c r="G389" i="53"/>
  <c r="G388" i="53"/>
  <c r="G387" i="53"/>
  <c r="G386" i="53"/>
  <c r="G385" i="53"/>
  <c r="G384" i="53"/>
  <c r="G383" i="53"/>
  <c r="G382" i="53"/>
  <c r="G381" i="53"/>
  <c r="G380" i="53"/>
  <c r="G379" i="53"/>
  <c r="G378" i="53"/>
  <c r="G377" i="53"/>
  <c r="G376" i="53"/>
  <c r="G375" i="53"/>
  <c r="G374" i="53"/>
  <c r="G373" i="53"/>
  <c r="G372" i="53"/>
  <c r="G371" i="53"/>
  <c r="G370" i="53"/>
  <c r="G369" i="53"/>
  <c r="G368" i="53"/>
  <c r="G367" i="53"/>
  <c r="G366" i="53"/>
  <c r="G365" i="53"/>
  <c r="G364" i="53"/>
  <c r="G363" i="53"/>
  <c r="G362" i="53"/>
  <c r="G361" i="53"/>
  <c r="G360" i="53"/>
  <c r="G359" i="53"/>
  <c r="G358" i="53"/>
  <c r="G357" i="53"/>
  <c r="G356" i="53"/>
  <c r="G355" i="53"/>
  <c r="G354" i="53"/>
  <c r="G353" i="53"/>
  <c r="G352" i="53"/>
  <c r="G351" i="53"/>
  <c r="G350" i="53"/>
  <c r="G349" i="53"/>
  <c r="G348" i="53"/>
  <c r="G347" i="53"/>
  <c r="G346" i="53"/>
  <c r="G345" i="53"/>
  <c r="G344" i="53"/>
  <c r="G343" i="53"/>
  <c r="G342" i="53"/>
  <c r="G341" i="53"/>
  <c r="G340" i="53"/>
  <c r="G339" i="53"/>
  <c r="G338" i="53"/>
  <c r="G337" i="53"/>
  <c r="G336" i="53"/>
  <c r="G335" i="53"/>
  <c r="G334" i="53"/>
  <c r="G333" i="53"/>
  <c r="G332" i="53"/>
  <c r="G331" i="53"/>
  <c r="G330" i="53"/>
  <c r="G329" i="53"/>
  <c r="G328" i="53"/>
  <c r="G327" i="53"/>
  <c r="G326" i="53"/>
  <c r="G325" i="53"/>
  <c r="G324" i="53"/>
  <c r="G321" i="53"/>
  <c r="G320" i="53"/>
  <c r="G319" i="53"/>
  <c r="G318" i="53"/>
  <c r="G317" i="53"/>
  <c r="G316" i="53"/>
  <c r="G315" i="53"/>
  <c r="G314" i="53"/>
  <c r="G313" i="53"/>
  <c r="G312" i="53"/>
  <c r="G311" i="53"/>
  <c r="G308" i="53"/>
  <c r="G307" i="53"/>
  <c r="G306" i="53"/>
  <c r="G305" i="53"/>
  <c r="G304" i="53"/>
  <c r="G303" i="53"/>
  <c r="G302" i="53"/>
  <c r="G301" i="53"/>
  <c r="G300" i="53"/>
  <c r="G299" i="53"/>
  <c r="G298" i="53"/>
  <c r="G297" i="53"/>
  <c r="G296" i="53"/>
  <c r="G292" i="53"/>
  <c r="G291" i="53"/>
  <c r="G290" i="53"/>
  <c r="G289" i="53"/>
  <c r="G288" i="53"/>
  <c r="G287" i="53"/>
  <c r="G286" i="53"/>
  <c r="G285" i="53"/>
  <c r="G284" i="53"/>
  <c r="G283" i="53"/>
  <c r="G282" i="53"/>
  <c r="G281" i="53"/>
  <c r="G280" i="53"/>
  <c r="G279" i="53"/>
  <c r="G278" i="53"/>
  <c r="G277" i="53"/>
  <c r="G276" i="53"/>
  <c r="G275" i="53"/>
  <c r="G274" i="53"/>
  <c r="G273" i="53"/>
  <c r="G272" i="53"/>
  <c r="G271" i="53"/>
  <c r="G270" i="53"/>
  <c r="G269" i="53"/>
  <c r="G268" i="53"/>
  <c r="G267" i="53"/>
  <c r="G266" i="53"/>
  <c r="G265" i="53"/>
  <c r="G264" i="53"/>
  <c r="G263" i="53"/>
  <c r="G262" i="53"/>
  <c r="G261" i="53"/>
  <c r="G260" i="53"/>
  <c r="G259" i="53"/>
  <c r="G258" i="53"/>
  <c r="G257" i="53"/>
  <c r="G256" i="53"/>
  <c r="G255" i="53"/>
  <c r="G254" i="53"/>
  <c r="G253" i="53"/>
  <c r="G252" i="53"/>
  <c r="G251" i="53"/>
  <c r="G250" i="53"/>
  <c r="G249" i="53"/>
  <c r="G248" i="53"/>
  <c r="G244" i="53"/>
  <c r="G243" i="53"/>
  <c r="G242" i="53"/>
  <c r="G241" i="53"/>
  <c r="G240" i="53"/>
  <c r="G239" i="53"/>
  <c r="G238" i="53"/>
  <c r="G237" i="53"/>
  <c r="G236" i="53"/>
  <c r="G235" i="53"/>
  <c r="G234" i="53"/>
  <c r="G233" i="53"/>
  <c r="G232" i="53"/>
  <c r="G231" i="53"/>
  <c r="G230" i="53"/>
  <c r="G229" i="53"/>
  <c r="G228" i="53"/>
  <c r="G220" i="53"/>
  <c r="G219" i="53"/>
  <c r="G218" i="53"/>
  <c r="G217" i="53"/>
  <c r="G216" i="53"/>
  <c r="G215" i="53"/>
  <c r="G214" i="53"/>
  <c r="G213" i="53"/>
  <c r="G212" i="53"/>
  <c r="G211" i="53"/>
  <c r="G210" i="53"/>
  <c r="G209" i="53"/>
  <c r="G208" i="53"/>
  <c r="G207" i="53"/>
  <c r="G206" i="53"/>
  <c r="G205" i="53"/>
  <c r="G204" i="53"/>
  <c r="G203" i="53"/>
  <c r="G202" i="53"/>
  <c r="G201" i="53"/>
  <c r="G200" i="53"/>
  <c r="G199" i="53"/>
  <c r="G198" i="53"/>
  <c r="G197" i="53"/>
  <c r="G196" i="53"/>
  <c r="G195" i="53"/>
  <c r="G194" i="53"/>
  <c r="G193" i="53"/>
  <c r="G192" i="53"/>
  <c r="G191" i="53"/>
  <c r="G190" i="53"/>
  <c r="G189" i="53"/>
  <c r="G188" i="53"/>
  <c r="G187" i="53"/>
  <c r="G186" i="53"/>
  <c r="G185" i="53"/>
  <c r="G184" i="53"/>
  <c r="G183" i="53"/>
  <c r="G182" i="53"/>
  <c r="G181" i="53"/>
  <c r="G180" i="53"/>
  <c r="G179" i="53"/>
  <c r="G178" i="53"/>
  <c r="G173" i="53"/>
  <c r="G172" i="53"/>
  <c r="G171" i="53"/>
  <c r="G170" i="53"/>
  <c r="G169" i="53"/>
  <c r="G168" i="53"/>
  <c r="G167" i="53"/>
  <c r="G166" i="53"/>
  <c r="G165" i="53"/>
  <c r="G164" i="53"/>
  <c r="G163" i="53"/>
  <c r="G162" i="53"/>
  <c r="G161" i="53"/>
  <c r="G160" i="53"/>
  <c r="G159" i="53"/>
  <c r="G158" i="53"/>
  <c r="G157" i="53"/>
  <c r="G156" i="53"/>
  <c r="G155" i="53"/>
  <c r="G154" i="53"/>
  <c r="G153" i="53"/>
  <c r="G152" i="53"/>
  <c r="G151" i="53"/>
  <c r="G150" i="53"/>
  <c r="G149" i="53"/>
  <c r="G148" i="53"/>
  <c r="G147" i="53"/>
  <c r="G146" i="53"/>
  <c r="G145" i="53"/>
  <c r="G144" i="53"/>
  <c r="G143" i="53"/>
  <c r="G142" i="53"/>
  <c r="G141" i="53"/>
  <c r="G140" i="53"/>
  <c r="G139" i="53"/>
  <c r="G138" i="53"/>
  <c r="G137" i="53"/>
  <c r="G136" i="53"/>
  <c r="G135" i="53"/>
  <c r="G134" i="53"/>
  <c r="G133" i="53"/>
  <c r="G132" i="53"/>
  <c r="G131" i="53"/>
  <c r="G130" i="53"/>
  <c r="G129" i="53"/>
  <c r="G128" i="53"/>
  <c r="G127" i="53"/>
  <c r="G126" i="53"/>
  <c r="G125" i="53"/>
  <c r="G124" i="53"/>
  <c r="G123" i="53"/>
  <c r="G122" i="53"/>
  <c r="G121" i="53"/>
  <c r="G120" i="53"/>
  <c r="G119" i="53"/>
  <c r="G118" i="53"/>
  <c r="G117" i="53"/>
  <c r="G116" i="53"/>
  <c r="G115" i="53"/>
  <c r="G114" i="53"/>
  <c r="G113" i="53"/>
  <c r="G112" i="53"/>
  <c r="G111" i="53"/>
  <c r="G110" i="53"/>
  <c r="G109" i="53"/>
  <c r="G108" i="53"/>
  <c r="G107" i="53"/>
  <c r="G106" i="53"/>
  <c r="G105" i="53"/>
  <c r="G104" i="53"/>
  <c r="G103" i="53"/>
  <c r="G102" i="53"/>
  <c r="G101" i="53"/>
  <c r="G100" i="53"/>
  <c r="G99" i="53"/>
  <c r="G98" i="53"/>
  <c r="G97" i="53"/>
  <c r="G96" i="53"/>
  <c r="G95" i="53"/>
  <c r="G94" i="53"/>
  <c r="G93" i="53"/>
  <c r="G92" i="53"/>
  <c r="G91" i="53"/>
  <c r="G90" i="53"/>
  <c r="G89" i="53"/>
  <c r="G88" i="53"/>
  <c r="G87" i="53"/>
  <c r="G86" i="53"/>
  <c r="G85" i="53"/>
  <c r="G84" i="53"/>
  <c r="G83" i="53"/>
  <c r="G82" i="53"/>
  <c r="G81" i="53"/>
  <c r="G80" i="53"/>
  <c r="G79" i="53"/>
  <c r="G78" i="53"/>
  <c r="G77" i="53"/>
  <c r="G76" i="53"/>
  <c r="G75" i="53"/>
  <c r="G74" i="53"/>
  <c r="G73" i="53"/>
  <c r="G72" i="53"/>
  <c r="G71" i="53"/>
  <c r="G70" i="53"/>
  <c r="G69" i="53"/>
  <c r="G68" i="53"/>
  <c r="G67" i="53"/>
  <c r="G66" i="53"/>
  <c r="G65" i="53"/>
  <c r="G64" i="53"/>
  <c r="G63" i="53"/>
  <c r="G62" i="53"/>
  <c r="G61" i="53"/>
  <c r="G60" i="53"/>
  <c r="G59" i="53"/>
  <c r="G58" i="53"/>
  <c r="G57" i="53"/>
  <c r="G5" i="53"/>
  <c r="G6" i="53"/>
  <c r="G7" i="53"/>
  <c r="G8" i="53"/>
  <c r="G9" i="53"/>
  <c r="G10" i="53"/>
  <c r="G11" i="53"/>
  <c r="G12" i="53"/>
  <c r="G13" i="53"/>
  <c r="G14" i="53"/>
  <c r="G15" i="53"/>
  <c r="G16" i="53"/>
  <c r="G17" i="53"/>
  <c r="G18" i="53"/>
  <c r="G19" i="53"/>
  <c r="G20" i="53"/>
  <c r="G21" i="53"/>
  <c r="G22" i="53"/>
  <c r="G23" i="53"/>
  <c r="G24" i="53"/>
  <c r="G25" i="53"/>
  <c r="G26" i="53"/>
  <c r="G27" i="53"/>
  <c r="G28" i="53"/>
  <c r="G29" i="53"/>
  <c r="G30" i="53"/>
  <c r="G31" i="53"/>
  <c r="G32" i="53"/>
  <c r="G33" i="53"/>
  <c r="G34" i="53"/>
  <c r="G35" i="53"/>
  <c r="G36" i="53"/>
  <c r="G37" i="53"/>
  <c r="G38" i="53"/>
  <c r="G39" i="53"/>
  <c r="G40" i="53"/>
  <c r="G41" i="53"/>
  <c r="G42" i="53"/>
  <c r="G43" i="53"/>
  <c r="G44" i="53"/>
  <c r="G45" i="53"/>
  <c r="G46" i="53"/>
  <c r="G47" i="53"/>
  <c r="G48" i="53"/>
  <c r="G49" i="53"/>
  <c r="G50" i="53"/>
  <c r="G51" i="53"/>
  <c r="G52" i="53"/>
  <c r="G53" i="53"/>
  <c r="G4" i="53"/>
  <c r="R401" i="53"/>
  <c r="S63" i="51" l="1"/>
  <c r="S62" i="51"/>
  <c r="S61" i="51"/>
  <c r="S60" i="51"/>
  <c r="S59" i="51"/>
  <c r="S58" i="51"/>
  <c r="S57" i="51"/>
  <c r="S56" i="51"/>
  <c r="S55" i="51"/>
  <c r="S54" i="51"/>
  <c r="S53" i="51"/>
  <c r="S52" i="51"/>
  <c r="S51" i="51"/>
  <c r="S50" i="51"/>
  <c r="S49" i="51"/>
  <c r="S48" i="51"/>
  <c r="S47" i="51"/>
  <c r="S54" i="48" l="1"/>
  <c r="S53" i="48"/>
  <c r="S52" i="48"/>
  <c r="S51" i="48"/>
  <c r="S50" i="48"/>
  <c r="S49" i="48"/>
  <c r="S48" i="48"/>
  <c r="S47" i="48"/>
  <c r="S46" i="48"/>
  <c r="S45" i="48"/>
  <c r="S44" i="48"/>
  <c r="S43" i="48"/>
  <c r="S42" i="48"/>
  <c r="S41" i="48"/>
  <c r="S40" i="48"/>
  <c r="S39" i="48"/>
  <c r="S38" i="48"/>
  <c r="S37" i="48"/>
  <c r="E106" i="47" l="1"/>
  <c r="H91" i="2" l="1"/>
  <c r="I91" i="2"/>
  <c r="J91" i="2"/>
  <c r="H92" i="2"/>
  <c r="I92" i="2"/>
  <c r="J92" i="2"/>
  <c r="H93" i="2"/>
  <c r="I93" i="2"/>
  <c r="J93" i="2"/>
  <c r="J90" i="2"/>
  <c r="I90" i="2"/>
  <c r="H90" i="2"/>
</calcChain>
</file>

<file path=xl/sharedStrings.xml><?xml version="1.0" encoding="utf-8"?>
<sst xmlns="http://schemas.openxmlformats.org/spreadsheetml/2006/main" count="12468" uniqueCount="2604">
  <si>
    <t>QUALITY</t>
  </si>
  <si>
    <t>Unit</t>
  </si>
  <si>
    <t>Therapeutic Category (WHO)</t>
  </si>
  <si>
    <t>Key SRH</t>
  </si>
  <si>
    <t>1 amp/vial</t>
  </si>
  <si>
    <t>Product description</t>
  </si>
  <si>
    <t>THERAPEUTIC</t>
  </si>
  <si>
    <t>paracetamol 500mg tab</t>
  </si>
  <si>
    <t>02. Medicines for Pain</t>
  </si>
  <si>
    <t>PRODUCT DETAILS</t>
  </si>
  <si>
    <t>Quality  Category</t>
  </si>
  <si>
    <t>crepe bandage</t>
  </si>
  <si>
    <t>1 bottle</t>
  </si>
  <si>
    <t>1 unit</t>
  </si>
  <si>
    <t>1 tab/cap</t>
  </si>
  <si>
    <t>Common brand names</t>
  </si>
  <si>
    <t>adrenaline 1mg/ml inj</t>
  </si>
  <si>
    <t>pheniramine 22.7mg inj (Avil)</t>
  </si>
  <si>
    <t>hydrocortisone 100mg inj</t>
  </si>
  <si>
    <t>atropine 1mg/ml inj</t>
  </si>
  <si>
    <t>amoxicillin 500mg cap</t>
  </si>
  <si>
    <t>doxycycline 100mg cap</t>
  </si>
  <si>
    <t>metronidazole 400mg tab</t>
  </si>
  <si>
    <t>tranexamic acid 500mg/5ml inj</t>
  </si>
  <si>
    <t>salbutamol 100mcg/dose inhaler</t>
  </si>
  <si>
    <t>cefixime 400mg cap</t>
  </si>
  <si>
    <t>Valium</t>
  </si>
  <si>
    <t>lignocaine 2% inj 10mL (Xylocaine)</t>
  </si>
  <si>
    <t>Approved Manufacturer (FPRH)</t>
  </si>
  <si>
    <t>GETZ-Etidoxin; MERCK-Supramycin</t>
  </si>
  <si>
    <t>B&amp;H-Cefspan</t>
  </si>
  <si>
    <t>ABBOTT-Abozole</t>
  </si>
  <si>
    <t>Normal Saline</t>
  </si>
  <si>
    <t>Distilled Water</t>
  </si>
  <si>
    <t>Alternative Manufacturer 
(in order of preference)</t>
  </si>
  <si>
    <t>ZAFA-Zafvil</t>
  </si>
  <si>
    <t>GETZ-Salbo</t>
  </si>
  <si>
    <t>drip set</t>
  </si>
  <si>
    <t>urine bag</t>
  </si>
  <si>
    <t>suture chromic # 1</t>
  </si>
  <si>
    <t>suture chromic # 2</t>
  </si>
  <si>
    <t>gloves surgical # 6.5</t>
  </si>
  <si>
    <t>syringe disposable 10 cc</t>
  </si>
  <si>
    <t>syringe disposable 5 cc</t>
  </si>
  <si>
    <t>I/V canula # 18</t>
  </si>
  <si>
    <t>I/V canula # 20</t>
  </si>
  <si>
    <t>gloves surgical # 7.0</t>
  </si>
  <si>
    <t>gloves surgical # 7.5</t>
  </si>
  <si>
    <t>ferrous sulph+folate 150+0.5mg cap</t>
  </si>
  <si>
    <t>blade surgical # 10</t>
  </si>
  <si>
    <t>sharps disposal containers</t>
  </si>
  <si>
    <t>thermometer</t>
  </si>
  <si>
    <t>measuring tape</t>
  </si>
  <si>
    <t>torniquet</t>
  </si>
  <si>
    <t>blade surgical # 11</t>
  </si>
  <si>
    <t>gauze sterile</t>
  </si>
  <si>
    <t>chlorine solution</t>
  </si>
  <si>
    <t xml:space="preserve">stethoscope adult </t>
  </si>
  <si>
    <t>fetoscope</t>
  </si>
  <si>
    <t xml:space="preserve">scissors large </t>
  </si>
  <si>
    <t xml:space="preserve">oxygen mask non rebreathe with reservoir bag + tubing </t>
  </si>
  <si>
    <t>torch with battery/spot light</t>
  </si>
  <si>
    <t xml:space="preserve">dressing bandage </t>
  </si>
  <si>
    <t>oral airway guedel size 2</t>
  </si>
  <si>
    <t>oral airway guedel size 3</t>
  </si>
  <si>
    <t>oral airway guedel size 4</t>
  </si>
  <si>
    <t>cotton roll 400g</t>
  </si>
  <si>
    <t>cotton bandage 4 inch</t>
  </si>
  <si>
    <t>gauze than 50m</t>
  </si>
  <si>
    <t>tape autoclave</t>
  </si>
  <si>
    <t>sanitary pad</t>
  </si>
  <si>
    <t>trocar</t>
  </si>
  <si>
    <t>suture chromic # 0</t>
  </si>
  <si>
    <t>liquid paraffin</t>
  </si>
  <si>
    <t>01. Anaesthetics</t>
  </si>
  <si>
    <t>03. Antiallergics &amp; Anaphylaxis</t>
  </si>
  <si>
    <t>04. Antidotes &amp; other used in Poisonings</t>
  </si>
  <si>
    <t>05. Anticonvulsants/ Antiepileptics</t>
  </si>
  <si>
    <t>06. Anti-Infectives</t>
  </si>
  <si>
    <t>10. Medicines affecting the Blood</t>
  </si>
  <si>
    <t>11. Blood Products &amp; Plasma Substitutes</t>
  </si>
  <si>
    <t>12. Cardiovascular Medicines</t>
  </si>
  <si>
    <t>13. Dermatological Medicines</t>
  </si>
  <si>
    <t>15. Disinfectants &amp; Antiseptics</t>
  </si>
  <si>
    <t>16. Diuretics</t>
  </si>
  <si>
    <t>17. Gastrointestinal Medicines</t>
  </si>
  <si>
    <t>18. Hormones, Endocrine, &amp; Contraceptives</t>
  </si>
  <si>
    <t>19. Immunologicals</t>
  </si>
  <si>
    <t>20. Muscle Relaxants &amp; Cholinesterase Inhibitors</t>
  </si>
  <si>
    <t>21. Ophthalmological Preparations</t>
  </si>
  <si>
    <t>22. Oxytocics &amp; Antioxytocics</t>
  </si>
  <si>
    <t>25. Respiratory Medicines</t>
  </si>
  <si>
    <t>26. Solutions For Water, Electrolyte &amp; Acid-Base Balance</t>
  </si>
  <si>
    <t>27. Vitamins &amp; Minerals</t>
  </si>
  <si>
    <t>30. Consumables</t>
  </si>
  <si>
    <t>31. Diagnostics Kits</t>
  </si>
  <si>
    <t>31. Diagnostics Consumables</t>
  </si>
  <si>
    <t>32. Equipment</t>
  </si>
  <si>
    <t>alcohol spirit solution</t>
  </si>
  <si>
    <t>Spirit</t>
  </si>
  <si>
    <t>catheter plain</t>
  </si>
  <si>
    <t>dextrose 25% inj 10mL</t>
  </si>
  <si>
    <t>syringe disposable 3 cc</t>
  </si>
  <si>
    <t>pov iodine plain 10% soln 450mL</t>
  </si>
  <si>
    <t>canula fixing dressing pc</t>
  </si>
  <si>
    <t>1 piece</t>
  </si>
  <si>
    <t>oxygen cylinder size D &gt;1/2 full with gauge</t>
  </si>
  <si>
    <t>pregnancy test kits 1test</t>
  </si>
  <si>
    <t>ancillary</t>
  </si>
  <si>
    <t>sodium chloride 0.9% inj drip 500mL</t>
  </si>
  <si>
    <t>Sanitary Napkins</t>
  </si>
  <si>
    <t xml:space="preserve">Sanitary Pad </t>
  </si>
  <si>
    <t>Syringe 20cc</t>
  </si>
  <si>
    <t>Syringe 5cc</t>
  </si>
  <si>
    <t>Syringe 10cc</t>
  </si>
  <si>
    <t>Sterile water for Injection</t>
  </si>
  <si>
    <t>1 Pack</t>
  </si>
  <si>
    <t>Inj. Bag of Ringer Lactate sloltion</t>
  </si>
  <si>
    <t>33. Equipment</t>
  </si>
  <si>
    <t>Portable pulse oxymeter</t>
  </si>
  <si>
    <t>1 Piece</t>
  </si>
  <si>
    <t>Pocket Mask</t>
  </si>
  <si>
    <t>30.Consumables</t>
  </si>
  <si>
    <t>BioHazards Sharp boxes</t>
  </si>
  <si>
    <t>33.Equipment</t>
  </si>
  <si>
    <t>Glucometer and test strips</t>
  </si>
  <si>
    <t>31. Diagnostics Kits &amp; Reagents</t>
  </si>
  <si>
    <t>IV giving set</t>
  </si>
  <si>
    <t>sterile needle 21 G</t>
  </si>
  <si>
    <t>BP instruments</t>
  </si>
  <si>
    <t>Handyplasts</t>
  </si>
  <si>
    <t>Ibuprofen 400mg</t>
  </si>
  <si>
    <t>1tab/cap</t>
  </si>
  <si>
    <t>Stopes Forcep</t>
  </si>
  <si>
    <t>1 set</t>
  </si>
  <si>
    <t>1 roll</t>
  </si>
  <si>
    <t>National Health Care</t>
  </si>
  <si>
    <t>1 strip</t>
  </si>
  <si>
    <t>Ethicon</t>
  </si>
  <si>
    <t>inj.Vasocone</t>
  </si>
  <si>
    <t>inj Histanil</t>
  </si>
  <si>
    <t>inj. Atropine</t>
  </si>
  <si>
    <t>Co-trimoxazole 960 mg</t>
  </si>
  <si>
    <t>betadine</t>
  </si>
  <si>
    <t>Adhesive tape</t>
  </si>
  <si>
    <t>Bag Valve Mask</t>
  </si>
  <si>
    <t>catheter foley adult size</t>
  </si>
  <si>
    <t>I/V canula # 14</t>
  </si>
  <si>
    <t>I/V canula # 16</t>
  </si>
  <si>
    <t>Cutting Needle</t>
  </si>
  <si>
    <t>suture chromic # 3</t>
  </si>
  <si>
    <t>Macintosh Sheet(Blue color)</t>
  </si>
  <si>
    <t>suction pump machine with catheter</t>
  </si>
  <si>
    <t>1 Bottle</t>
  </si>
  <si>
    <t>Cipla Ltd.</t>
  </si>
  <si>
    <t>NHC</t>
  </si>
  <si>
    <t>Hindustan</t>
  </si>
  <si>
    <t>Ringer Lactate</t>
  </si>
  <si>
    <t>Romsons</t>
  </si>
  <si>
    <t>Lifeline</t>
  </si>
  <si>
    <t>Surgicare</t>
  </si>
  <si>
    <t>ALPK2 Japan</t>
  </si>
  <si>
    <t>SAFE</t>
  </si>
  <si>
    <t>MicroAid</t>
  </si>
  <si>
    <t>Marie Stopes Forcep</t>
  </si>
  <si>
    <t>Fingertip Pulse Oximeter</t>
  </si>
  <si>
    <t>Athrodax</t>
  </si>
  <si>
    <t>Athrodax Surgical Ltd</t>
  </si>
  <si>
    <t>Gluneo</t>
  </si>
  <si>
    <t>Infopia Ltd. Korea</t>
  </si>
  <si>
    <t>Urine Bag</t>
  </si>
  <si>
    <t>MVA Syringe</t>
  </si>
  <si>
    <t>Abbot</t>
  </si>
  <si>
    <t>Roll Bandage</t>
  </si>
  <si>
    <t>Absorbent Gauze India</t>
  </si>
  <si>
    <t>Everest Laboratories India.</t>
  </si>
  <si>
    <t>Umedica Lab. India.</t>
  </si>
  <si>
    <t>ACULIFE</t>
  </si>
  <si>
    <t>Kanam Latex Indutries Ltd.</t>
  </si>
  <si>
    <t>Remsons India.</t>
  </si>
  <si>
    <t>ANGIPLAST Ltd. India.</t>
  </si>
  <si>
    <t>Medicare Ltd.</t>
  </si>
  <si>
    <t>Medicare Ltd./ Alpha</t>
  </si>
  <si>
    <t>Alpha Medicare &amp; devices Pvt.Ltd.India./Romsons</t>
  </si>
  <si>
    <t>CSM/ Fastep</t>
  </si>
  <si>
    <t>BP SET</t>
  </si>
  <si>
    <t>New Era International Pvt. Ltd.</t>
  </si>
  <si>
    <t>Sponge holder</t>
  </si>
  <si>
    <t>MS. Forcep</t>
  </si>
  <si>
    <t>Umicort</t>
  </si>
  <si>
    <t>Bayer parma AG</t>
  </si>
  <si>
    <t>Apex pharma. Pvt. Ltd.</t>
  </si>
  <si>
    <t>Crepe king</t>
  </si>
  <si>
    <t>Educational &amp; Laboratory supplies</t>
  </si>
  <si>
    <t>BSC Care Quantum Pakistan</t>
  </si>
  <si>
    <t>Vega Technologies Inc. Taiwan</t>
  </si>
  <si>
    <t>China</t>
  </si>
  <si>
    <t>P.J</t>
  </si>
  <si>
    <t>Dextrose</t>
  </si>
  <si>
    <t>Oxygen Cylinder</t>
  </si>
  <si>
    <t>Suction Machine</t>
  </si>
  <si>
    <t>IV Set</t>
  </si>
  <si>
    <t>Duck Speculum</t>
  </si>
  <si>
    <t>Stethoscope</t>
  </si>
  <si>
    <t>Asthalin Inheler</t>
  </si>
  <si>
    <t>Bioshields, division of tulip 
diagnostics Pvt. Ltd.</t>
  </si>
  <si>
    <t>Cidex Solution</t>
  </si>
  <si>
    <t>Care surgical, Rupandehi</t>
  </si>
  <si>
    <t>Medispo</t>
  </si>
  <si>
    <t>Winmedicare, India</t>
  </si>
  <si>
    <t>Lifeline/ New Era International Pvt. Ltd.</t>
  </si>
  <si>
    <t>Agrawal Drugs India.</t>
  </si>
  <si>
    <t>SHENG MEI JIE CHINA</t>
  </si>
  <si>
    <t>Quality Needles Pvt. Ltd.India/SURGEN</t>
  </si>
  <si>
    <t>A.I.Z Pakistan</t>
  </si>
  <si>
    <t>Local Use</t>
  </si>
  <si>
    <t>ANJUE</t>
  </si>
  <si>
    <t>Wexford Ireland</t>
  </si>
  <si>
    <t>Klorsept 87</t>
  </si>
  <si>
    <t>IRON</t>
  </si>
  <si>
    <t>Biosurge Healthcare India</t>
  </si>
  <si>
    <t>inj. Lignat 2%</t>
  </si>
  <si>
    <t>National Health Care Pvt.Ltd. Bara Nepal.</t>
  </si>
  <si>
    <t>Cap.Amoxil (500)</t>
  </si>
  <si>
    <t>Tab.Mtronid(400)</t>
  </si>
  <si>
    <t>National Health Care Pvt. Ltd Birgung Nepal.</t>
  </si>
  <si>
    <t>Tab. Brufen(400mg)</t>
  </si>
  <si>
    <t>Abbott Group of Companies Goa India.</t>
  </si>
  <si>
    <t>AIZ &amp; Company Pakistan</t>
  </si>
  <si>
    <t>Ipas USA</t>
  </si>
  <si>
    <t>NHC. Bara Nepal.</t>
  </si>
  <si>
    <t>AIZ &amp; Co / Falcon Medizentechnik</t>
  </si>
  <si>
    <t>NHC. Pvt. Ltd. Nepal</t>
  </si>
  <si>
    <t>1 pieces</t>
  </si>
  <si>
    <t>1 Strip</t>
  </si>
  <si>
    <t>1 Tab</t>
  </si>
  <si>
    <t>Tab.Dolonac</t>
  </si>
  <si>
    <t>Tab.Cefspan/ Fixim</t>
  </si>
  <si>
    <t>Tab.Cotrim DS</t>
  </si>
  <si>
    <t>Cap.Asbidox(100)</t>
  </si>
  <si>
    <t>Ipas Cannula # 4</t>
  </si>
  <si>
    <t>Cannula No.4</t>
  </si>
  <si>
    <t>1 Bottel</t>
  </si>
  <si>
    <t>Antiseptic</t>
  </si>
  <si>
    <t>Bioshields</t>
  </si>
  <si>
    <t>Liquid Handrub Antiseptic With Triple
action</t>
  </si>
  <si>
    <t>1 Roll</t>
  </si>
  <si>
    <t>Disposable Needle 21 G</t>
  </si>
  <si>
    <t>Sharp Box / Safety Box</t>
  </si>
  <si>
    <t>1 Pieces</t>
  </si>
  <si>
    <t>NEON 
Laboratories 
LTD. INDIA.</t>
  </si>
  <si>
    <t>combination of codeine phosphate(10mg) and paracetamol(500mg)</t>
  </si>
  <si>
    <t>Codopar/Codomol(500mg)</t>
  </si>
  <si>
    <t>Canula Fixing</t>
  </si>
  <si>
    <t>Cotton Bandage</t>
  </si>
  <si>
    <t>Cotton Roll</t>
  </si>
  <si>
    <t>Gauze Sterile</t>
  </si>
  <si>
    <t>Measuring Tape</t>
  </si>
  <si>
    <t>Adhesive Tape</t>
  </si>
  <si>
    <t>Sanitary Pad</t>
  </si>
  <si>
    <t>Sharps Disposal</t>
  </si>
  <si>
    <t>Tape Autoclave</t>
  </si>
  <si>
    <t>Gloves Surgical</t>
  </si>
  <si>
    <t>Gloves Utility</t>
  </si>
  <si>
    <t>Liquid Paraffin</t>
  </si>
  <si>
    <t>Bag Valve</t>
  </si>
  <si>
    <t>Blade Surgical</t>
  </si>
  <si>
    <t>Catheter Foley</t>
  </si>
  <si>
    <t>Catheter Plain</t>
  </si>
  <si>
    <t>Drip Set</t>
  </si>
  <si>
    <t>Oral Airway</t>
  </si>
  <si>
    <t>Suture Chromic</t>
  </si>
  <si>
    <t>Syringe Disposable</t>
  </si>
  <si>
    <t>Pregnancy Test</t>
  </si>
  <si>
    <t>Macintosh Sheet</t>
  </si>
  <si>
    <t>Tab.Cetamol (500mg)</t>
  </si>
  <si>
    <t>Scalpel handle no 3, graduated in cm</t>
  </si>
  <si>
    <t>S. Blade Holder</t>
  </si>
  <si>
    <t>Betadine Scrub</t>
  </si>
  <si>
    <t>B. Scrub</t>
  </si>
  <si>
    <t>HI-TECH Zone Zhuhai
,P.R. China</t>
  </si>
  <si>
    <t>Tray instruments stainless steel 225mm x 125mm x 50mm</t>
  </si>
  <si>
    <t>Mayo trolley</t>
  </si>
  <si>
    <t>Sponge Holding forceps 14 cm</t>
  </si>
  <si>
    <t>Long artery forceps</t>
  </si>
  <si>
    <t>Long Artery</t>
  </si>
  <si>
    <t>Forceps Allis, delicate 3x4 teeth,15.2cm</t>
  </si>
  <si>
    <t>2 piece</t>
  </si>
  <si>
    <t>Allis forcep</t>
  </si>
  <si>
    <t>Forceps babcock 14.5cm</t>
  </si>
  <si>
    <t>Babcock 
Forceps</t>
  </si>
  <si>
    <t>Uterine elevator 28cm</t>
  </si>
  <si>
    <t>Uterine 
Elevator</t>
  </si>
  <si>
    <t>Retractor (diferent sizes)</t>
  </si>
  <si>
    <t>Retractor</t>
  </si>
  <si>
    <t>Forceps mosquito artery curved delicate 
12.5cm</t>
  </si>
  <si>
    <t>curved artery</t>
  </si>
  <si>
    <t>Forceps Mosquito artery straight 14cm</t>
  </si>
  <si>
    <t>Straight artery</t>
  </si>
  <si>
    <t>Non tooth forceps</t>
  </si>
  <si>
    <t>Nontooth forcep</t>
  </si>
  <si>
    <t>Tooth forceps</t>
  </si>
  <si>
    <t>Tooth forcep</t>
  </si>
  <si>
    <t>Gallipot stainless steel 3 oz</t>
  </si>
  <si>
    <t>Gallipot</t>
  </si>
  <si>
    <t>Needle holder Mayo-Hegar 17.8cm</t>
  </si>
  <si>
    <t>Needle 
Holder</t>
  </si>
  <si>
    <t>Tubal hook 26cm</t>
  </si>
  <si>
    <t>Tubal hook</t>
  </si>
  <si>
    <t>Kidney tray (Large)</t>
  </si>
  <si>
    <t>Kidney tray</t>
  </si>
  <si>
    <t>Glucose Powder sached</t>
  </si>
  <si>
    <t>Glucose Powder</t>
  </si>
  <si>
    <t>Clotrimazole 1% cream /
 Gel veginal</t>
  </si>
  <si>
    <t>1 cream</t>
  </si>
  <si>
    <t>Veginal gel</t>
  </si>
  <si>
    <t>Glenmark Pharmaceuticals India</t>
  </si>
  <si>
    <t>Light box</t>
  </si>
  <si>
    <t>Light of view box</t>
  </si>
  <si>
    <t>Trocar</t>
  </si>
  <si>
    <t>Karex
 Industries / NHC</t>
  </si>
  <si>
    <t>Sarang</t>
  </si>
  <si>
    <t>DJPL</t>
  </si>
  <si>
    <t>Sunlife Pharma Services
Nalka Baddi (H.P)</t>
  </si>
  <si>
    <t>Romsons Pvt. Ltd. 
India</t>
  </si>
  <si>
    <t>Safety</t>
  </si>
  <si>
    <t>Gracure /Leben Laboratories
Pvt. Ltd.</t>
  </si>
  <si>
    <t>Sterimax/Purellium</t>
  </si>
  <si>
    <t>Clavum 625 mg Cap.</t>
  </si>
  <si>
    <t>Cap. Clavum</t>
  </si>
  <si>
    <t>Alkem Health Science</t>
  </si>
  <si>
    <t>tranexamic acid 500mg Tab</t>
  </si>
  <si>
    <t>Tab. Tranostat</t>
  </si>
  <si>
    <t>Neon Laboratories / Dharmani's International India.</t>
  </si>
  <si>
    <t>GLENMARK</t>
  </si>
  <si>
    <t>Handyplast</t>
  </si>
  <si>
    <t>I/V Canula</t>
  </si>
  <si>
    <t>Fetoscope</t>
  </si>
  <si>
    <t>Thermometer</t>
  </si>
  <si>
    <t>Torniquet</t>
  </si>
  <si>
    <t>Scissors Large</t>
  </si>
  <si>
    <t>Torch With Battery/Spot Light</t>
  </si>
  <si>
    <t>Oxygen Mask Non Rebreathe With Reservoir Bag + Tubing</t>
  </si>
  <si>
    <t>Omica Laboretories PVT
.LTD.Nepal</t>
  </si>
  <si>
    <t>Mehta Surgicare Pvt. Ltd. India</t>
  </si>
  <si>
    <t>Absorbent Gauze</t>
  </si>
  <si>
    <t>Nepal Chemical Workes BRT/Win Tech Chemical 
Parsa Nepal</t>
  </si>
  <si>
    <t>CIRIN-Zeemox; NOVARTIS-Ospamox / NHC/ Pfizer Limited</t>
  </si>
  <si>
    <t>Everest Med Pvt. Ltd. Nepal</t>
  </si>
  <si>
    <t>V.A Product India./Everest
Med Pvt. Ltd. Nepal</t>
  </si>
  <si>
    <t>Tranostat Inj.</t>
  </si>
  <si>
    <t>Other</t>
  </si>
  <si>
    <t>CROWN
Sole distributor in
 India/ Hualyin Medical Instruments co. Ltd.</t>
  </si>
  <si>
    <t>1 ROLL</t>
  </si>
  <si>
    <t>Weight Machine</t>
  </si>
  <si>
    <t>Crown, India</t>
  </si>
  <si>
    <t>HBM GROUP,INC/Safe/Medispo</t>
  </si>
  <si>
    <t>Jayna Glass Industries, India.</t>
  </si>
  <si>
    <t>FDL-Sterifluid-NS / Eurolife</t>
  </si>
  <si>
    <t>India</t>
  </si>
  <si>
    <t>Sareen Surgical/High low function</t>
  </si>
  <si>
    <t>FDL-Sterifluid-NS/ Eurolife</t>
  </si>
  <si>
    <t>Liquid Parafin</t>
  </si>
  <si>
    <t>Rajdhani Chemipack</t>
  </si>
  <si>
    <t>Indian Surgical Compani</t>
  </si>
  <si>
    <t>Medikit / Alpha/ Polymed</t>
  </si>
  <si>
    <t>CIRIN-Hy-Cortisone/ East African India.</t>
  </si>
  <si>
    <t>Mediplast</t>
  </si>
  <si>
    <t>B&amp;H-Febrol/ NHC</t>
  </si>
  <si>
    <t>OTSUKA-Dextrose 25%; ZAFA-Dextrose /Unijules</t>
  </si>
  <si>
    <t>Syncom Formulations India Ltd. Pithampur (Dhar)/Lomus</t>
  </si>
  <si>
    <t>MARTIN DOW-Valium / Asian tab</t>
  </si>
  <si>
    <t>diazepam 10mg/2ml inj/ Tab</t>
  </si>
  <si>
    <t>Turkey</t>
  </si>
  <si>
    <t>Chetna Polytex Private LTD. India / Galaxy Medicare</t>
  </si>
  <si>
    <t>Aristo</t>
  </si>
  <si>
    <t>Alpha /Shree Umaya /Safe</t>
  </si>
  <si>
    <t>Polymed, India</t>
  </si>
  <si>
    <t>Everest Med Pvt. Ltd. Nepal/ Samira 4"/Swan health &amp; production</t>
  </si>
  <si>
    <t>MAGNA Marketing Kanpur India./ Lifeline/Surgeon blades &amp; Medical devices pvt.ltd.</t>
  </si>
  <si>
    <t>1 amp/vial/Tab.</t>
  </si>
  <si>
    <t>GETZ-Dravix / Achme / Pfizer Limited</t>
  </si>
  <si>
    <t>GETZ-Dravix / SUN / Pfizer Limited</t>
  </si>
  <si>
    <t>methylergometrine 0.2mg/1ml inj (Methergin)</t>
  </si>
  <si>
    <t>Methergin INJ.</t>
  </si>
  <si>
    <t>NOVARTIS-Methergin</t>
  </si>
  <si>
    <t>Ipas / DKT / WCG Taiwan.</t>
  </si>
  <si>
    <t>MVA sets: Stopes syringe (Single Valve for all early first trimester and double valve as backup) and number 4 - 8 cannula (number 9 - 12) and MVA Plus.</t>
  </si>
  <si>
    <t>Gracure Pharmaceuticals Rajasthan India. / Cadilla Pharmaceuticals. Dholka, Ahmedabad India.</t>
  </si>
  <si>
    <t>M.D.H Pharmaceuticals pvt. Ltd. Nepal. / Agrawal Drugs Pvt. Ltd. India / Himgiri Hygiene (P) Ltd. Nepal.</t>
  </si>
  <si>
    <t>Cervical Model</t>
  </si>
  <si>
    <t>Cold coagulation machine</t>
  </si>
  <si>
    <t>Disposable Gowns</t>
  </si>
  <si>
    <t>Uterine device</t>
  </si>
  <si>
    <t>Autoclave</t>
  </si>
  <si>
    <t>Ipas Cannula set (size- 4,5,6,7,8,9,10,12)</t>
  </si>
  <si>
    <t>Ipas Syringe</t>
  </si>
  <si>
    <t>Oxygen Cylinder with accessories</t>
  </si>
  <si>
    <t>cap. Clavum</t>
  </si>
  <si>
    <t>ACETIC ACID</t>
  </si>
  <si>
    <t>VIA Test</t>
  </si>
  <si>
    <t>NHC /Micro Labs Ltd. Banga
lore, India.</t>
  </si>
  <si>
    <t>Cipla Ltd.Sikkim, India.</t>
  </si>
  <si>
    <t>Fluconazole Tablet 150mg</t>
  </si>
  <si>
    <t>Xenecon Tab.</t>
  </si>
  <si>
    <t>Deurali Janta Pharmaceutic
als Pvt. Ltd. Ktm. Nepal.</t>
  </si>
  <si>
    <t>Azithromycin Tablet 500mg</t>
  </si>
  <si>
    <t xml:space="preserve">Azocin Tab. </t>
  </si>
  <si>
    <t>Simca Laboratories Pvt. Ltd.
Bhaktapur Nepal.</t>
  </si>
  <si>
    <t>emcp</t>
  </si>
  <si>
    <t>lin</t>
  </si>
  <si>
    <t>wafi</t>
  </si>
  <si>
    <t>amc</t>
  </si>
  <si>
    <t>cefto</t>
  </si>
  <si>
    <t>clt</t>
  </si>
  <si>
    <t>doc</t>
  </si>
  <si>
    <t>codt</t>
  </si>
  <si>
    <t>brt</t>
  </si>
  <si>
    <t>met</t>
  </si>
  <si>
    <t>cot</t>
  </si>
  <si>
    <t>sap</t>
  </si>
  <si>
    <t>kls</t>
  </si>
  <si>
    <t>cis1</t>
  </si>
  <si>
    <t>beso</t>
  </si>
  <si>
    <t>bes</t>
  </si>
  <si>
    <t>rob</t>
  </si>
  <si>
    <t>gat</t>
  </si>
  <si>
    <t>adt</t>
  </si>
  <si>
    <t>hap</t>
  </si>
  <si>
    <t>aut</t>
  </si>
  <si>
    <t>exg</t>
  </si>
  <si>
    <t>sub10</t>
  </si>
  <si>
    <t>sub11</t>
  </si>
  <si>
    <t>chc</t>
  </si>
  <si>
    <t>sy10</t>
  </si>
  <si>
    <t>sy3</t>
  </si>
  <si>
    <t>sy5</t>
  </si>
  <si>
    <t>pgta</t>
  </si>
  <si>
    <t>has</t>
  </si>
  <si>
    <t>stg</t>
  </si>
  <si>
    <t>Ibuprofen - 400 mg</t>
  </si>
  <si>
    <t>cit</t>
  </si>
  <si>
    <t>Cipro Tab</t>
  </si>
  <si>
    <t>Sterile Gloves</t>
  </si>
  <si>
    <t xml:space="preserve">Examination Gloves </t>
  </si>
  <si>
    <t>MS Ladies</t>
  </si>
  <si>
    <t>beso1</t>
  </si>
  <si>
    <t>Chromic Catgut # 0</t>
  </si>
  <si>
    <t>Cotrim DS Tab (OR)</t>
  </si>
  <si>
    <t xml:space="preserve">Codomol Tab </t>
  </si>
  <si>
    <t>dit</t>
  </si>
  <si>
    <t xml:space="preserve">Diazepam Tab </t>
  </si>
  <si>
    <t>Outreach</t>
  </si>
  <si>
    <t>Surgical Blade # 11</t>
  </si>
  <si>
    <t>Surgical Blade # 10</t>
  </si>
  <si>
    <t>Autoclave Tape</t>
  </si>
  <si>
    <t>Center</t>
  </si>
  <si>
    <t>sit</t>
  </si>
  <si>
    <t xml:space="preserve">Silk Thread </t>
  </si>
  <si>
    <t>Based on Real Consumption &amp; Dispatched Data</t>
  </si>
  <si>
    <t>Tentative Annual requirement</t>
  </si>
  <si>
    <t>Tab Diclofenac 75mg</t>
  </si>
  <si>
    <t>Omeprazole 20mg</t>
  </si>
  <si>
    <t>Aciclovir Dispersible 400 mgTablet</t>
  </si>
  <si>
    <t>Glutaraldehyde Solution 1 ltr</t>
  </si>
  <si>
    <t>1 than</t>
  </si>
  <si>
    <t>1 pad</t>
  </si>
  <si>
    <t>1roll</t>
  </si>
  <si>
    <t>1 pair</t>
  </si>
  <si>
    <t>gloves Examination (P/V)</t>
  </si>
  <si>
    <t>Oon/Top gloves</t>
  </si>
  <si>
    <t xml:space="preserve">gloves utility </t>
  </si>
  <si>
    <t>1 foil</t>
  </si>
  <si>
    <t xml:space="preserve">Graves/Ducks Speculum (Large/Medium/small)
</t>
  </si>
  <si>
    <t>1 ph</t>
  </si>
  <si>
    <t>Fluid resistant gown /waterproof gowns</t>
  </si>
  <si>
    <t>Suction machine ( Manual)</t>
  </si>
  <si>
    <t>7 pieces</t>
  </si>
  <si>
    <t>8 pieces</t>
  </si>
  <si>
    <t>9 pieces</t>
  </si>
  <si>
    <t>10 pieces</t>
  </si>
  <si>
    <t>11 pieces</t>
  </si>
  <si>
    <t>12 pieces</t>
  </si>
  <si>
    <t>13 pieces</t>
  </si>
  <si>
    <t>14 pieces</t>
  </si>
  <si>
    <t>Disposable mask</t>
  </si>
  <si>
    <t>Quoted Price</t>
  </si>
  <si>
    <t>Nepali</t>
  </si>
  <si>
    <t xml:space="preserve">Disposible Mask </t>
  </si>
  <si>
    <t>SN</t>
  </si>
  <si>
    <t xml:space="preserve">Quoted Price as per mentioned unit </t>
  </si>
  <si>
    <t>Tranexamic acid 500mg Tab</t>
  </si>
  <si>
    <t>Doxycycline 100mg cap</t>
  </si>
  <si>
    <t>Metronidazole 400mg tab</t>
  </si>
  <si>
    <t>Combination of codeine phosphate(10mg) and paracetamol(500mg)</t>
  </si>
  <si>
    <t>Proviodine plain 10% soln 100 ml</t>
  </si>
  <si>
    <t>Proviodine plain 10% soln 450 ml</t>
  </si>
  <si>
    <t>Chinese</t>
  </si>
  <si>
    <t>Liquid Handrub Antiseptic With Triple action1ltr</t>
  </si>
  <si>
    <t>Liquid Handrub Antiseptic With Triple action 5ltr</t>
  </si>
  <si>
    <t>Chinese/Nepali</t>
  </si>
  <si>
    <t>Acetic Acid</t>
  </si>
  <si>
    <t>Approved Manufacturer (FP/RH)</t>
  </si>
  <si>
    <t>Approved Manufacturer (FP/RH) 
Yes/No/NA</t>
  </si>
  <si>
    <t>GMP Certified
Yes/No/NA</t>
  </si>
  <si>
    <t>ISO certified
Yes/No/NA</t>
  </si>
  <si>
    <t>CoA
Yes/No/NA</t>
  </si>
  <si>
    <t>Yearly Quality Audit by independent company
Yes/No/NA</t>
  </si>
  <si>
    <t>Paracetamol 500mg tab</t>
  </si>
  <si>
    <t>Adrenaline 1mg/ml inj</t>
  </si>
  <si>
    <t>Hydrocortisone 100mg inj</t>
  </si>
  <si>
    <t>Pheniramine 22.7mg inj (Avil)</t>
  </si>
  <si>
    <t>Atropine 1mg/ml inj</t>
  </si>
  <si>
    <t>Diazepam 10mg/2ml inj/ Tab</t>
  </si>
  <si>
    <t>Amoxicillin 500mg cap</t>
  </si>
  <si>
    <t>Cefixime 400mg cap</t>
  </si>
  <si>
    <t>Sterile needle 21 G</t>
  </si>
  <si>
    <t>Oral airway guedel size 2</t>
  </si>
  <si>
    <t>Oral airway guedel size 3</t>
  </si>
  <si>
    <t>Oral airway guedel size 4</t>
  </si>
  <si>
    <t>Suture chromic # 0</t>
  </si>
  <si>
    <t>Suture chromic # 2</t>
  </si>
  <si>
    <t>Suture chromic # 3</t>
  </si>
  <si>
    <t>Syringe disposable 10 cc</t>
  </si>
  <si>
    <t>Syringe disposable 3 cc</t>
  </si>
  <si>
    <t>Syringe disposable 5 cc</t>
  </si>
  <si>
    <t>Urine bag</t>
  </si>
  <si>
    <t xml:space="preserve">Pregnancy test kits </t>
  </si>
  <si>
    <t>Methylergometrine 0.2mg/1ml inj (Methergin)</t>
  </si>
  <si>
    <t>Tape autoclave</t>
  </si>
  <si>
    <t>Gloves Examination (P/V)</t>
  </si>
  <si>
    <t>Gloves surgical # 6.5</t>
  </si>
  <si>
    <t>Gloves surgical # 7.0</t>
  </si>
  <si>
    <t xml:space="preserve">Gloves utility </t>
  </si>
  <si>
    <t>Alcohol spirit solution</t>
  </si>
  <si>
    <t>Liquid paraffin</t>
  </si>
  <si>
    <t>Blade surgical # 10</t>
  </si>
  <si>
    <t>Blade surgical # 11</t>
  </si>
  <si>
    <t>Catheter foley adult size</t>
  </si>
  <si>
    <t>Catheter plain</t>
  </si>
  <si>
    <t>Drip set</t>
  </si>
  <si>
    <t>Sanitary pad</t>
  </si>
  <si>
    <t>Sharps disposal containers</t>
  </si>
  <si>
    <t>Measuring tape</t>
  </si>
  <si>
    <t>Gauze than 50m</t>
  </si>
  <si>
    <t>Gauze sterile</t>
  </si>
  <si>
    <t xml:space="preserve">Dressing bandage </t>
  </si>
  <si>
    <t>Crepe bandage</t>
  </si>
  <si>
    <t>Cotton roll 400g</t>
  </si>
  <si>
    <t>Cotton bandage 4 inch</t>
  </si>
  <si>
    <t>Canula fixing dressing pc</t>
  </si>
  <si>
    <t>Sodium chloride 0.9% inj drip 500mL</t>
  </si>
  <si>
    <t>Dextrose 25% inj 10mL</t>
  </si>
  <si>
    <t>Salbutamol 100mcg/dose inhaler</t>
  </si>
  <si>
    <t>1 Than</t>
  </si>
  <si>
    <t>1 Pad</t>
  </si>
  <si>
    <t>1Roll</t>
  </si>
  <si>
    <t>1 Pair</t>
  </si>
  <si>
    <t>1Pair</t>
  </si>
  <si>
    <t>1Foil</t>
  </si>
  <si>
    <t>1Piece</t>
  </si>
  <si>
    <t>1 Pkt              (50 pieces)</t>
  </si>
  <si>
    <t>1 Set</t>
  </si>
  <si>
    <t>1 Amp/Vial</t>
  </si>
  <si>
    <t>1 Ph</t>
  </si>
  <si>
    <t>1 Jar</t>
  </si>
  <si>
    <t>Ancillary</t>
  </si>
  <si>
    <t>If No or NA Alternative Manufacturer 
(in order of preference)</t>
  </si>
  <si>
    <t>Amocordial Syr. 450 Ml</t>
  </si>
  <si>
    <t>Ferofolic Syr.</t>
  </si>
  <si>
    <t>Regumens Syr. 450 Ml</t>
  </si>
  <si>
    <t>Pantop</t>
  </si>
  <si>
    <t>Meftal</t>
  </si>
  <si>
    <t>Neeri</t>
  </si>
  <si>
    <t>GAT</t>
  </si>
  <si>
    <t>EVIN 400mg</t>
  </si>
  <si>
    <t>Ondem</t>
  </si>
  <si>
    <t>Feminine Pain relief</t>
  </si>
  <si>
    <t>Meri Cup(Small)</t>
  </si>
  <si>
    <t>Meri Cup(Medium)</t>
  </si>
  <si>
    <t>Amyron Syr</t>
  </si>
  <si>
    <t>Fortiflex m cap</t>
  </si>
  <si>
    <t>Hypospan Forte</t>
  </si>
  <si>
    <t>Tricef</t>
  </si>
  <si>
    <t>T.Flustart</t>
  </si>
  <si>
    <t>Oint Clavin6</t>
  </si>
  <si>
    <t>tab Antif v-6</t>
  </si>
  <si>
    <t>Tab Julid</t>
  </si>
  <si>
    <t>Tab onidagole</t>
  </si>
  <si>
    <t>Tab transostart 500mg</t>
  </si>
  <si>
    <t>Myload-I</t>
  </si>
  <si>
    <t>Cifixime</t>
  </si>
  <si>
    <t>Flexon</t>
  </si>
  <si>
    <t xml:space="preserve">Mana </t>
  </si>
  <si>
    <t>RB Tone</t>
  </si>
  <si>
    <t xml:space="preserve">Cetrizine </t>
  </si>
  <si>
    <t>Tab Tinidazol</t>
  </si>
  <si>
    <t>Fuconazol tab</t>
  </si>
  <si>
    <t>Tab ondam</t>
  </si>
  <si>
    <t>Dolaver</t>
  </si>
  <si>
    <t>Antif Veg. tab</t>
  </si>
  <si>
    <t>Ashokamrit Syr. 450 ml</t>
  </si>
  <si>
    <t>Candid V Gel</t>
  </si>
  <si>
    <t>Ashokarist Syr.</t>
  </si>
  <si>
    <t>Tab Folic acid</t>
  </si>
  <si>
    <t>PH</t>
  </si>
  <si>
    <t>Strips</t>
  </si>
  <si>
    <t>Syp</t>
  </si>
  <si>
    <t>Tube</t>
  </si>
  <si>
    <t>AIMIL</t>
  </si>
  <si>
    <t>FLUER HIMALAYAN</t>
  </si>
  <si>
    <t>ASIAN</t>
  </si>
  <si>
    <t>GRACE</t>
  </si>
  <si>
    <t>OMNICA</t>
  </si>
  <si>
    <t>MERCK</t>
  </si>
  <si>
    <t>ASIAN / BERGEN</t>
  </si>
  <si>
    <t>OPL</t>
  </si>
  <si>
    <t>NPL</t>
  </si>
  <si>
    <t>MARUTI</t>
  </si>
  <si>
    <t>QUEST</t>
  </si>
  <si>
    <t>ARROW</t>
  </si>
  <si>
    <t>MEDLEY</t>
  </si>
  <si>
    <t>OMNICA/ ASIAN</t>
  </si>
  <si>
    <t>CANAK technology</t>
  </si>
  <si>
    <t xml:space="preserve">Unique Aesthetic India </t>
  </si>
  <si>
    <t>Baidyanath - Not Available</t>
  </si>
  <si>
    <t>1Ph</t>
  </si>
  <si>
    <t>1strip</t>
  </si>
  <si>
    <t>1 Pc</t>
  </si>
  <si>
    <t>1 PH</t>
  </si>
  <si>
    <t>1 Bot</t>
  </si>
  <si>
    <t>1 Cap</t>
  </si>
  <si>
    <t>Oon Corp Resources - Malaysia</t>
  </si>
  <si>
    <t xml:space="preserve">Asian Pharma </t>
  </si>
  <si>
    <t>Dharmnis International</t>
  </si>
  <si>
    <t>Inj. Bag of Ringer Lactate solution</t>
  </si>
  <si>
    <t>Yes</t>
  </si>
  <si>
    <t>NA</t>
  </si>
  <si>
    <t>No</t>
  </si>
  <si>
    <t>Additional Tax 
Yes/No/NA</t>
  </si>
  <si>
    <t>Code</t>
  </si>
  <si>
    <t xml:space="preserve">Proviodine plain 10% soln 450 ml / Betadine Solution </t>
  </si>
  <si>
    <t xml:space="preserve">Proviodine plain 10% soln 100 ml / Betadine Solution </t>
  </si>
  <si>
    <t>Cidex Solution-Glutaraldehyde Solution Indomax,1L</t>
  </si>
  <si>
    <t>Gauze Than 50 m</t>
  </si>
  <si>
    <t>PG Test</t>
  </si>
  <si>
    <t>EC Pills</t>
  </si>
  <si>
    <t>Clavum Tab.</t>
  </si>
  <si>
    <t>Cefexime Tab.</t>
  </si>
  <si>
    <t>Distil Water 2ml</t>
  </si>
  <si>
    <t>Rolar Bandage 4 inch</t>
  </si>
  <si>
    <t>Syringe 2.5/3cc</t>
  </si>
  <si>
    <t>sy20</t>
  </si>
  <si>
    <t>Hand Sanitizer 500 ml.</t>
  </si>
  <si>
    <t>C pill</t>
  </si>
  <si>
    <t>cap</t>
  </si>
  <si>
    <t>ph</t>
  </si>
  <si>
    <t>tab</t>
  </si>
  <si>
    <t>Pcs</t>
  </si>
  <si>
    <t>Pkt</t>
  </si>
  <si>
    <t>pcs</t>
  </si>
  <si>
    <t>Tab</t>
  </si>
  <si>
    <t>Box</t>
  </si>
  <si>
    <t>1  roll</t>
  </si>
  <si>
    <t>1  cap</t>
  </si>
  <si>
    <t>1  ph</t>
  </si>
  <si>
    <t>1  tab</t>
  </si>
  <si>
    <t>1  foil</t>
  </si>
  <si>
    <t>1  Jar</t>
  </si>
  <si>
    <t>1  than</t>
  </si>
  <si>
    <t xml:space="preserve">1  Pair </t>
  </si>
  <si>
    <t xml:space="preserve">1  Box </t>
  </si>
  <si>
    <t>1  Pcs</t>
  </si>
  <si>
    <t>1  Strip</t>
  </si>
  <si>
    <t>1  Pkt</t>
  </si>
  <si>
    <t>1  pcs</t>
  </si>
  <si>
    <t>1  vial</t>
  </si>
  <si>
    <t>1  Tab</t>
  </si>
  <si>
    <t>1  Box</t>
  </si>
  <si>
    <t xml:space="preserve">blue cross labratories </t>
  </si>
  <si>
    <t>Medentech</t>
  </si>
  <si>
    <t>MIL Lubricent Pvt.  Ltd</t>
  </si>
  <si>
    <t>Q Track</t>
  </si>
  <si>
    <t>Q-Track</t>
  </si>
  <si>
    <t>Low Consumption</t>
  </si>
  <si>
    <t>Low Consumption Replace Cefixizine</t>
  </si>
  <si>
    <t xml:space="preserve">Need to discuse </t>
  </si>
  <si>
    <t>Low consumption</t>
  </si>
  <si>
    <t>Low Consumption Replace by Cefexime tab</t>
  </si>
  <si>
    <t>Need to check</t>
  </si>
  <si>
    <t>Lomos pharmaceuticals PVt. Ltd</t>
  </si>
  <si>
    <t xml:space="preserve">Omnica Labora Torise Pvt. Ltd. </t>
  </si>
  <si>
    <t>Acme Formulation Pvt. Ltd</t>
  </si>
  <si>
    <t>aca</t>
  </si>
  <si>
    <t>adi</t>
  </si>
  <si>
    <t>amb</t>
  </si>
  <si>
    <t>Ambu Bag  (silicon)</t>
  </si>
  <si>
    <t>asi</t>
  </si>
  <si>
    <t>Salbutamol 100mcg/dose inhaler (Asthalin)</t>
  </si>
  <si>
    <t>ast</t>
  </si>
  <si>
    <t>Aspirin Tab 150 mg</t>
  </si>
  <si>
    <t>ati</t>
  </si>
  <si>
    <t>Atropine Inj.</t>
  </si>
  <si>
    <t>avi</t>
  </si>
  <si>
    <t>bps</t>
  </si>
  <si>
    <t xml:space="preserve">BP Set </t>
  </si>
  <si>
    <t>bsth</t>
  </si>
  <si>
    <t>BP Sthetscope</t>
  </si>
  <si>
    <t>cafd</t>
  </si>
  <si>
    <t xml:space="preserve">Canula Fixing Dressing </t>
  </si>
  <si>
    <t>cor</t>
  </si>
  <si>
    <t>Cotton- Roll 400 gm</t>
  </si>
  <si>
    <t>crb</t>
  </si>
  <si>
    <t>Crepe Bandage 4'/6'</t>
  </si>
  <si>
    <t>cun</t>
  </si>
  <si>
    <t>Surgeon Cutting needles # 11</t>
  </si>
  <si>
    <t>dex</t>
  </si>
  <si>
    <t>Dextrose Inj</t>
  </si>
  <si>
    <t>dic</t>
  </si>
  <si>
    <t xml:space="preserve">Disposable Cap </t>
  </si>
  <si>
    <t>dict</t>
  </si>
  <si>
    <t>dii</t>
  </si>
  <si>
    <t>Diazepam Inj.</t>
  </si>
  <si>
    <t>dism</t>
  </si>
  <si>
    <t xml:space="preserve">Disposable Mask </t>
  </si>
  <si>
    <t>ditho</t>
  </si>
  <si>
    <t xml:space="preserve">Digital Thermometer </t>
  </si>
  <si>
    <t>dovs</t>
  </si>
  <si>
    <t xml:space="preserve">Double Valve Syringe </t>
  </si>
  <si>
    <t>fashi</t>
  </si>
  <si>
    <t>Face Shield</t>
  </si>
  <si>
    <t>flm</t>
  </si>
  <si>
    <t xml:space="preserve">Flow Meter </t>
  </si>
  <si>
    <t>fluc</t>
  </si>
  <si>
    <t>Fluconazole capsule</t>
  </si>
  <si>
    <t>foc</t>
  </si>
  <si>
    <t xml:space="preserve">Foleys Catheter </t>
  </si>
  <si>
    <t>frth</t>
  </si>
  <si>
    <t xml:space="preserve">Freeze Thermometer </t>
  </si>
  <si>
    <t>gl</t>
  </si>
  <si>
    <t xml:space="preserve">Glucometer </t>
  </si>
  <si>
    <t>gls</t>
  </si>
  <si>
    <t>Glucometer Strip</t>
  </si>
  <si>
    <t>hel</t>
  </si>
  <si>
    <t>Head light</t>
  </si>
  <si>
    <t>himo</t>
  </si>
  <si>
    <t>Hi Mask (OR)</t>
  </si>
  <si>
    <t>howb</t>
  </si>
  <si>
    <t>Hot Water Bag (Electric)</t>
  </si>
  <si>
    <t>hyi</t>
  </si>
  <si>
    <t>ivs</t>
  </si>
  <si>
    <t>lip</t>
  </si>
  <si>
    <t xml:space="preserve">Liquid Parafin </t>
  </si>
  <si>
    <t>mash</t>
  </si>
  <si>
    <t>nos</t>
  </si>
  <si>
    <t>Normal Sline - 500 Ml</t>
  </si>
  <si>
    <t>omc</t>
  </si>
  <si>
    <t>Pylorid cap(Omeparazole)</t>
  </si>
  <si>
    <t>ora2</t>
  </si>
  <si>
    <t>Oral Airway 2</t>
  </si>
  <si>
    <t>ora3</t>
  </si>
  <si>
    <t>Oral Airway 3</t>
  </si>
  <si>
    <t>ora4</t>
  </si>
  <si>
    <t>Oral Airway 4</t>
  </si>
  <si>
    <t>oxm</t>
  </si>
  <si>
    <t>oxma</t>
  </si>
  <si>
    <t xml:space="preserve">Oxygen mask non rebreathe with reservoir bag + tubing </t>
  </si>
  <si>
    <t>oxnoo</t>
  </si>
  <si>
    <t>Nosal Mask (OR)</t>
  </si>
  <si>
    <t>pact</t>
  </si>
  <si>
    <t>Paracetamol Tab</t>
  </si>
  <si>
    <t>pam</t>
  </si>
  <si>
    <t>Penile model</t>
  </si>
  <si>
    <t>pla</t>
  </si>
  <si>
    <t xml:space="preserve">Plastic Appron </t>
  </si>
  <si>
    <t>wrg</t>
  </si>
  <si>
    <t>Water Registance Gown</t>
  </si>
  <si>
    <t>pom</t>
  </si>
  <si>
    <t>Pocket Mask with oxygen port</t>
  </si>
  <si>
    <t>res</t>
  </si>
  <si>
    <t>Rectified Sprit</t>
  </si>
  <si>
    <t>rips</t>
  </si>
  <si>
    <t>Ring Pressry (Silicon) Small</t>
  </si>
  <si>
    <t>ripm</t>
  </si>
  <si>
    <t>Ring Pressry (Silicon) Medium</t>
  </si>
  <si>
    <t>ripl</t>
  </si>
  <si>
    <t>Ring Pressry (Silicon) Large</t>
  </si>
  <si>
    <t>rl</t>
  </si>
  <si>
    <t xml:space="preserve">RL - 500 Ml </t>
  </si>
  <si>
    <t>rot</t>
  </si>
  <si>
    <t xml:space="preserve">Room Thermometer </t>
  </si>
  <si>
    <t>ruc</t>
  </si>
  <si>
    <t xml:space="preserve">Rubber Catheter </t>
  </si>
  <si>
    <t>silg</t>
  </si>
  <si>
    <t>Silicon Gel</t>
  </si>
  <si>
    <t>sivs</t>
  </si>
  <si>
    <t>Single Valve Syringe</t>
  </si>
  <si>
    <t>stgp</t>
  </si>
  <si>
    <t xml:space="preserve">Sterile Gauze Pack </t>
  </si>
  <si>
    <t>stn21</t>
  </si>
  <si>
    <t>Sterile Needles - 21 G</t>
  </si>
  <si>
    <t>suc</t>
  </si>
  <si>
    <t xml:space="preserve">Suction Catheter </t>
  </si>
  <si>
    <t>taso</t>
  </si>
  <si>
    <t>Tailor Scissor Large</t>
  </si>
  <si>
    <t>tha</t>
  </si>
  <si>
    <t xml:space="preserve">Thermal gun </t>
  </si>
  <si>
    <t>tim</t>
  </si>
  <si>
    <t>Timer</t>
  </si>
  <si>
    <t>to</t>
  </si>
  <si>
    <t>Tourniquete</t>
  </si>
  <si>
    <t>tri</t>
  </si>
  <si>
    <t>Tranexamic Acid  Inj</t>
  </si>
  <si>
    <t>trt</t>
  </si>
  <si>
    <t>Tranostat Tab</t>
  </si>
  <si>
    <t>urb</t>
  </si>
  <si>
    <t xml:space="preserve">Urine Bag </t>
  </si>
  <si>
    <t>usp</t>
  </si>
  <si>
    <t>USG paper</t>
  </si>
  <si>
    <t>utg</t>
  </si>
  <si>
    <t xml:space="preserve">Utility Gloves </t>
  </si>
  <si>
    <t>wem</t>
  </si>
  <si>
    <t xml:space="preserve">Weight Machine </t>
  </si>
  <si>
    <t>gog</t>
  </si>
  <si>
    <t>Goggles</t>
  </si>
  <si>
    <t>chob</t>
  </si>
  <si>
    <t>Choice Kit Box (Plastic Box)</t>
  </si>
  <si>
    <t>cert</t>
  </si>
  <si>
    <t>Tab cetrizine  10 mg</t>
  </si>
  <si>
    <t>ultg</t>
  </si>
  <si>
    <t>Ultra Sound Gel 5 kg</t>
  </si>
  <si>
    <t>oxyt</t>
  </si>
  <si>
    <t>Oxytocin inj</t>
  </si>
  <si>
    <t>autr</t>
  </si>
  <si>
    <t>Autoclave Rod</t>
  </si>
  <si>
    <t>autw</t>
  </si>
  <si>
    <t>Autoclave washer</t>
  </si>
  <si>
    <t>autwi</t>
  </si>
  <si>
    <t>Autoclave wire</t>
  </si>
  <si>
    <t>otlb</t>
  </si>
  <si>
    <t>OT light Bulb</t>
  </si>
  <si>
    <t>meat</t>
  </si>
  <si>
    <t>dgow</t>
  </si>
  <si>
    <t>bvm</t>
  </si>
  <si>
    <t>Bag valve Mask</t>
  </si>
  <si>
    <t>spbo</t>
  </si>
  <si>
    <t>Spray bottle</t>
  </si>
  <si>
    <t xml:space="preserve">Unit </t>
  </si>
  <si>
    <t xml:space="preserve">Approved manufacturer Avaliable or not or not applicable </t>
  </si>
  <si>
    <t>Alternative Manufacturer  Name and Address
(in order of preference)</t>
  </si>
  <si>
    <t xml:space="preserve">Quoted Price in mentioned unit </t>
  </si>
  <si>
    <t xml:space="preserve">Additional Tax </t>
  </si>
  <si>
    <t>Suction pump machine with catheter</t>
  </si>
  <si>
    <t xml:space="preserve">Stethoscope adult </t>
  </si>
  <si>
    <t>BP instrument</t>
  </si>
  <si>
    <t xml:space="preserve">Scissors large </t>
  </si>
  <si>
    <t>Digital Thermometer</t>
  </si>
  <si>
    <t>Thermal Gun</t>
  </si>
  <si>
    <t xml:space="preserve">Chinese company </t>
  </si>
  <si>
    <t xml:space="preserve">Head Light </t>
  </si>
  <si>
    <t xml:space="preserve">Indian company </t>
  </si>
  <si>
    <t>Ligar Company</t>
  </si>
  <si>
    <t xml:space="preserve">Indian or Pakistani company </t>
  </si>
  <si>
    <t>Autoclave Non Electric</t>
  </si>
  <si>
    <t>Autoclave Electric</t>
  </si>
  <si>
    <t>Ipas Cannula set (size required in mm-3, 4,5,6,7,8,9,10,12)</t>
  </si>
  <si>
    <t xml:space="preserve">Women Care Global </t>
  </si>
  <si>
    <t>Ipas Syringe- Single valve</t>
  </si>
  <si>
    <t>Ipas Syringe Double valve</t>
  </si>
  <si>
    <t>Indian</t>
  </si>
  <si>
    <t>Sopher Ovum forceps</t>
  </si>
  <si>
    <t>Vas dissecting forceps for NSV.</t>
  </si>
  <si>
    <t xml:space="preserve">No </t>
  </si>
  <si>
    <t>KEY SRH</t>
  </si>
  <si>
    <t>amp</t>
  </si>
  <si>
    <t xml:space="preserve">Set </t>
  </si>
  <si>
    <t>PCs</t>
  </si>
  <si>
    <t>Roll</t>
  </si>
  <si>
    <t>Pad</t>
  </si>
  <si>
    <t>pc</t>
  </si>
  <si>
    <t>set</t>
  </si>
  <si>
    <t>mtr</t>
  </si>
  <si>
    <t>Bot</t>
  </si>
  <si>
    <t>Pair</t>
  </si>
  <si>
    <t>gallon</t>
  </si>
  <si>
    <t>Ipas</t>
  </si>
  <si>
    <t xml:space="preserve">Silicone Resuscitator </t>
  </si>
  <si>
    <t>USV Private Ltd. India</t>
  </si>
  <si>
    <t>Nepali/Chinese</t>
  </si>
  <si>
    <t xml:space="preserve">Japanese </t>
  </si>
  <si>
    <t xml:space="preserve">Sutures India Pvt. Ltd </t>
  </si>
  <si>
    <t>Romsons Medicons India</t>
  </si>
  <si>
    <t>Eurolife Healthcare Pvt. Ltd.</t>
  </si>
  <si>
    <t>Medopharm India</t>
  </si>
  <si>
    <t>Jiangsu Kezhi Medical Tech Co. Ltd</t>
  </si>
  <si>
    <t>National Healthcare pvt. Ltd</t>
  </si>
  <si>
    <t>Local / Chinese</t>
  </si>
  <si>
    <t xml:space="preserve">Athrodax Medical Division </t>
  </si>
  <si>
    <t>Win tech Chemical Nepal</t>
  </si>
  <si>
    <t>Vvishal Industires</t>
  </si>
  <si>
    <t>Parenteral Drugs India Ltd.</t>
  </si>
  <si>
    <t>Woman Care Global LLC USA</t>
  </si>
  <si>
    <t>Johnson and Johnson Pvt. Ltd</t>
  </si>
  <si>
    <t>HBM Group, Inc</t>
  </si>
  <si>
    <t>P.H. Healthcare Pvt.Ltd</t>
  </si>
  <si>
    <t>Alpha Medicare and Devices pvt. Lted</t>
  </si>
  <si>
    <t>AIZ Pakistan</t>
  </si>
  <si>
    <t>National Health Care Pvt. Ltd Neapl</t>
  </si>
  <si>
    <t>Ozone Pharmaceuticals Ltd. India</t>
  </si>
  <si>
    <t>Poly Medicure Ltd.</t>
  </si>
  <si>
    <t>Sony</t>
  </si>
  <si>
    <t>Good quality</t>
  </si>
  <si>
    <t>sch3</t>
  </si>
  <si>
    <t>Scalpel handle no 3</t>
  </si>
  <si>
    <t>sch4</t>
  </si>
  <si>
    <t>Scalpel handle no 4</t>
  </si>
  <si>
    <t>fets</t>
  </si>
  <si>
    <t>gdsps</t>
  </si>
  <si>
    <t>Graves/Ducks Speculum (small)</t>
  </si>
  <si>
    <t>gdspm</t>
  </si>
  <si>
    <t>Graves/Ducks Speculum (Medium)</t>
  </si>
  <si>
    <t>gdspl</t>
  </si>
  <si>
    <t>Graves/Ducks Speculum (Large)</t>
  </si>
  <si>
    <t>tssl</t>
  </si>
  <si>
    <t>Tray instruments stainless steel Large</t>
  </si>
  <si>
    <t>tsss</t>
  </si>
  <si>
    <t>Tray instruments stainless steel Small</t>
  </si>
  <si>
    <t>bsb</t>
  </si>
  <si>
    <t>shf14</t>
  </si>
  <si>
    <t>shf25</t>
  </si>
  <si>
    <t>Sponge Holding forceps 25 cm</t>
  </si>
  <si>
    <t>afcm</t>
  </si>
  <si>
    <t>Artery forceps - Curved mosquito 12.5 cm</t>
  </si>
  <si>
    <t>aflm</t>
  </si>
  <si>
    <t>Artery forceps - Long mosuquito 14 cm</t>
  </si>
  <si>
    <t>afc</t>
  </si>
  <si>
    <t>Allis Forceps, 15.2 cm</t>
  </si>
  <si>
    <t>afsm</t>
  </si>
  <si>
    <t>Artery forceps - straight mosquito 12.5 cm</t>
  </si>
  <si>
    <t>bfc</t>
  </si>
  <si>
    <t>Babcock Forceps 14.5cm</t>
  </si>
  <si>
    <t>uev</t>
  </si>
  <si>
    <t>retm</t>
  </si>
  <si>
    <t>Retractor (Medium sizes)</t>
  </si>
  <si>
    <t>ntf</t>
  </si>
  <si>
    <t>tf</t>
  </si>
  <si>
    <t>msfc</t>
  </si>
  <si>
    <t>gss</t>
  </si>
  <si>
    <t>nhmh</t>
  </si>
  <si>
    <t>tuh</t>
  </si>
  <si>
    <t>ktl</t>
  </si>
  <si>
    <t>cem</t>
  </si>
  <si>
    <t>ccm</t>
  </si>
  <si>
    <t>utd</t>
  </si>
  <si>
    <t>autne</t>
  </si>
  <si>
    <t>aute</t>
  </si>
  <si>
    <t>smmc</t>
  </si>
  <si>
    <t>Suction machine ( Manual) with catheter</t>
  </si>
  <si>
    <t>smec</t>
  </si>
  <si>
    <t>Suction machine ( Electric) with catheter</t>
  </si>
  <si>
    <t>excd</t>
  </si>
  <si>
    <t>Oxygen Cylinder d size</t>
  </si>
  <si>
    <t>ofc</t>
  </si>
  <si>
    <t>Ovum forceps</t>
  </si>
  <si>
    <t>vdsc</t>
  </si>
  <si>
    <t>Vas dissecting forceps for NSV.12.5 cm</t>
  </si>
  <si>
    <t>rfc</t>
  </si>
  <si>
    <t xml:space="preserve">Ring forceps </t>
  </si>
  <si>
    <t>crfc</t>
  </si>
  <si>
    <t>Crocodile forecps</t>
  </si>
  <si>
    <t>chhj</t>
  </si>
  <si>
    <t>Chittal Jar</t>
  </si>
  <si>
    <t>chjfc</t>
  </si>
  <si>
    <t>Chittal Jar forecps</t>
  </si>
  <si>
    <t>mayt</t>
  </si>
  <si>
    <t>Mayo Trolley</t>
  </si>
  <si>
    <t>bsd</t>
  </si>
  <si>
    <t>Big Surgical Drum</t>
  </si>
  <si>
    <t>otl</t>
  </si>
  <si>
    <t>OT Light</t>
  </si>
  <si>
    <t>otb</t>
  </si>
  <si>
    <t>OT light bulb</t>
  </si>
  <si>
    <t>msd</t>
  </si>
  <si>
    <t>Medium Surgical Drum</t>
  </si>
  <si>
    <t>ssd</t>
  </si>
  <si>
    <t>Small Surgical Drum</t>
  </si>
  <si>
    <t xml:space="preserve">MRP as per mentioned unit </t>
  </si>
  <si>
    <t>wwt</t>
  </si>
  <si>
    <t>wrapper with tail</t>
  </si>
  <si>
    <t>wrap</t>
  </si>
  <si>
    <t>Wrapper</t>
  </si>
  <si>
    <t>otg</t>
  </si>
  <si>
    <t>OT Gown</t>
  </si>
  <si>
    <t>clg</t>
  </si>
  <si>
    <t>Client Gown</t>
  </si>
  <si>
    <t>etw</t>
  </si>
  <si>
    <t>Eye towel</t>
  </si>
  <si>
    <t>sarg</t>
  </si>
  <si>
    <t>ptw</t>
  </si>
  <si>
    <t>Peri Towel</t>
  </si>
  <si>
    <t>kpai</t>
  </si>
  <si>
    <t>Kurtha/Paijama</t>
  </si>
  <si>
    <t>sucv</t>
  </si>
  <si>
    <t>Suction cover</t>
  </si>
  <si>
    <t>occ</t>
  </si>
  <si>
    <t>Ocygin cylinder cover</t>
  </si>
  <si>
    <t>chjc</t>
  </si>
  <si>
    <t>Chittal Jar cover</t>
  </si>
  <si>
    <t xml:space="preserve">Other </t>
  </si>
  <si>
    <t>Catagory</t>
  </si>
  <si>
    <t>Medicine</t>
  </si>
  <si>
    <t>ada</t>
  </si>
  <si>
    <t>Adapter 4 to 12</t>
  </si>
  <si>
    <t>Equipment</t>
  </si>
  <si>
    <t>can</t>
  </si>
  <si>
    <t>IV Cannula -14 -22</t>
  </si>
  <si>
    <t>ivc</t>
  </si>
  <si>
    <t xml:space="preserve"> cap</t>
  </si>
  <si>
    <t xml:space="preserve"> ph</t>
  </si>
  <si>
    <t xml:space="preserve"> Tab</t>
  </si>
  <si>
    <t xml:space="preserve"> tab</t>
  </si>
  <si>
    <t xml:space="preserve"> vial</t>
  </si>
  <si>
    <t xml:space="preserve"> Strip</t>
  </si>
  <si>
    <t xml:space="preserve"> pcs</t>
  </si>
  <si>
    <t xml:space="preserve"> roll</t>
  </si>
  <si>
    <t xml:space="preserve"> foil</t>
  </si>
  <si>
    <t xml:space="preserve"> Jar</t>
  </si>
  <si>
    <t xml:space="preserve"> Box </t>
  </si>
  <si>
    <t xml:space="preserve"> than</t>
  </si>
  <si>
    <t xml:space="preserve"> Pcs</t>
  </si>
  <si>
    <t xml:space="preserve"> Box</t>
  </si>
  <si>
    <t xml:space="preserve"> Pkt</t>
  </si>
  <si>
    <t xml:space="preserve"> Pair </t>
  </si>
  <si>
    <t>Sunaulo Parivar Nepal</t>
  </si>
  <si>
    <t>Price Schedule</t>
  </si>
  <si>
    <t xml:space="preserve">* Please note that Price schedule should be computer typed.  </t>
  </si>
  <si>
    <t>Name of Bidder and Designation:</t>
  </si>
  <si>
    <t xml:space="preserve">Signature of Bidder: </t>
  </si>
  <si>
    <t xml:space="preserve">Name of the Organization: </t>
  </si>
  <si>
    <t>Address:</t>
  </si>
  <si>
    <t>Contact Number:</t>
  </si>
  <si>
    <t xml:space="preserve">Date: </t>
  </si>
  <si>
    <t>Company Stamp:</t>
  </si>
  <si>
    <t xml:space="preserve">* We agree all the terms and condition as per the TOR. Also for the bid evaluation purpose we have attached all the reference documents and information
* We have specifed the brand name on remark/additional information columnt(where applicable)
</t>
  </si>
  <si>
    <t>Quoted Price as per mentioned unit (without Vat)</t>
  </si>
  <si>
    <t>VAT Yes/No/NA</t>
  </si>
  <si>
    <t>Supply and Delivery of Medicine and Surgical Items</t>
  </si>
  <si>
    <t>0ther</t>
  </si>
  <si>
    <t>other</t>
  </si>
  <si>
    <t>Meril indo Surgry / Aspiron</t>
  </si>
  <si>
    <t>All Stock List</t>
  </si>
  <si>
    <t>Medical Stock Items</t>
  </si>
  <si>
    <t>S.N</t>
  </si>
  <si>
    <t xml:space="preserve">Code </t>
  </si>
  <si>
    <t>New Code</t>
  </si>
  <si>
    <t>Particular</t>
  </si>
  <si>
    <t>Type</t>
  </si>
  <si>
    <t>Busines Unit</t>
  </si>
  <si>
    <t>Sadt</t>
  </si>
  <si>
    <t>roll</t>
  </si>
  <si>
    <t>Stock</t>
  </si>
  <si>
    <t>Samxgc</t>
  </si>
  <si>
    <t>Amoxy Cap</t>
  </si>
  <si>
    <t>Sbetsc</t>
  </si>
  <si>
    <t>Sbeso</t>
  </si>
  <si>
    <t xml:space="preserve">Betadine Solution </t>
  </si>
  <si>
    <t>Sbeso1</t>
  </si>
  <si>
    <t xml:space="preserve">Betadine Solution - 100 Ml </t>
  </si>
  <si>
    <t>Sibrut</t>
  </si>
  <si>
    <t>Schca0</t>
  </si>
  <si>
    <t>Foil</t>
  </si>
  <si>
    <t>Scidj</t>
  </si>
  <si>
    <t>Cidex Solution-Indomax,1L</t>
  </si>
  <si>
    <t>Jar</t>
  </si>
  <si>
    <t>Scprt</t>
  </si>
  <si>
    <t>Scott</t>
  </si>
  <si>
    <t>Scodt</t>
  </si>
  <si>
    <t>Sdizpt</t>
  </si>
  <si>
    <t>Sperdc</t>
  </si>
  <si>
    <t>Doxy Cap -100 mg</t>
  </si>
  <si>
    <t>Sgaute</t>
  </si>
  <si>
    <t>Gauze Than</t>
  </si>
  <si>
    <t>than</t>
  </si>
  <si>
    <t>Sstgs</t>
  </si>
  <si>
    <r>
      <t>Sterile Gloves</t>
    </r>
    <r>
      <rPr>
        <sz val="11"/>
        <color rgb="FFFF0000"/>
        <rFont val="Calibri"/>
        <family val="2"/>
        <scheme val="minor"/>
      </rPr>
      <t xml:space="preserve"> # 7 </t>
    </r>
  </si>
  <si>
    <t xml:space="preserve">Pair </t>
  </si>
  <si>
    <t>Sstgs65</t>
  </si>
  <si>
    <r>
      <t>Sterile Gloves</t>
    </r>
    <r>
      <rPr>
        <sz val="11"/>
        <color rgb="FFFF0000"/>
        <rFont val="Calibri"/>
        <family val="2"/>
        <scheme val="minor"/>
      </rPr>
      <t xml:space="preserve"> # 6.5 </t>
    </r>
  </si>
  <si>
    <t>Sexgt</t>
  </si>
  <si>
    <t xml:space="preserve">Box </t>
  </si>
  <si>
    <t>Shandp</t>
  </si>
  <si>
    <t>Smetrnt</t>
  </si>
  <si>
    <t>Metro Tab</t>
  </si>
  <si>
    <t>Spgts</t>
  </si>
  <si>
    <t>Strip</t>
  </si>
  <si>
    <t>Ssanp</t>
  </si>
  <si>
    <t>prkc</t>
  </si>
  <si>
    <t>Sprek</t>
  </si>
  <si>
    <t xml:space="preserve">Pregno Kit </t>
  </si>
  <si>
    <t>Course</t>
  </si>
  <si>
    <t>imj</t>
  </si>
  <si>
    <t>Fimj</t>
  </si>
  <si>
    <t>Implant (Jadelle)</t>
  </si>
  <si>
    <t>UNFPA Stock</t>
  </si>
  <si>
    <t>ocpm</t>
  </si>
  <si>
    <t>Focpgm</t>
  </si>
  <si>
    <t>OC Pills - Microgynon</t>
  </si>
  <si>
    <t>cycle</t>
  </si>
  <si>
    <t>iuc</t>
  </si>
  <si>
    <t>Fiucg</t>
  </si>
  <si>
    <t>IUCD (Coper -T)</t>
  </si>
  <si>
    <t>des</t>
  </si>
  <si>
    <t>Fdeppu</t>
  </si>
  <si>
    <t xml:space="preserve">Depo + Syringe </t>
  </si>
  <si>
    <t>vial</t>
  </si>
  <si>
    <t>malc</t>
  </si>
  <si>
    <t>Fmcu</t>
  </si>
  <si>
    <t xml:space="preserve">Male Latex Condom </t>
  </si>
  <si>
    <t>mit</t>
  </si>
  <si>
    <t>smismt</t>
  </si>
  <si>
    <t>Misoprostal</t>
  </si>
  <si>
    <t>Semcp</t>
  </si>
  <si>
    <t>govc</t>
  </si>
  <si>
    <t>Fmcg</t>
  </si>
  <si>
    <t xml:space="preserve">Government Condom </t>
  </si>
  <si>
    <t>Government Stock</t>
  </si>
  <si>
    <t>ocpg</t>
  </si>
  <si>
    <t>Focpgz</t>
  </si>
  <si>
    <t xml:space="preserve">OC Pills - Gov.  Supply </t>
  </si>
  <si>
    <t>Cycle</t>
  </si>
  <si>
    <t>iucg</t>
  </si>
  <si>
    <t>Fiuceg</t>
  </si>
  <si>
    <t>IUCD - Government Supply</t>
  </si>
  <si>
    <t>imjg</t>
  </si>
  <si>
    <t>Fimjg</t>
  </si>
  <si>
    <t>Implant - Gov. Supply</t>
  </si>
  <si>
    <t>desg</t>
  </si>
  <si>
    <t>Fdepmg</t>
  </si>
  <si>
    <t xml:space="preserve">Depo Syringe- Gov. Supply </t>
  </si>
  <si>
    <t>Vial</t>
  </si>
  <si>
    <t>Sclavt</t>
  </si>
  <si>
    <t>Sfiximt2</t>
  </si>
  <si>
    <t>Saut</t>
  </si>
  <si>
    <t>Sdw500</t>
  </si>
  <si>
    <t>Distil Water</t>
  </si>
  <si>
    <t>Srolb</t>
  </si>
  <si>
    <t>Rolar Bandage</t>
  </si>
  <si>
    <t>Ssugb10</t>
  </si>
  <si>
    <t>Ssugb11</t>
  </si>
  <si>
    <t>Ssy3</t>
  </si>
  <si>
    <t>Ssy5</t>
  </si>
  <si>
    <t>Ssy10</t>
  </si>
  <si>
    <t>Ssy20</t>
  </si>
  <si>
    <t>Skls</t>
  </si>
  <si>
    <t>Sxylc2%</t>
  </si>
  <si>
    <t>Xylocaine Inj</t>
  </si>
  <si>
    <t>Shands</t>
  </si>
  <si>
    <t>Hand Sanitizer</t>
  </si>
  <si>
    <t>chc2</t>
  </si>
  <si>
    <t>Schca2</t>
  </si>
  <si>
    <t>Chromic Catgut#2</t>
  </si>
  <si>
    <t>chc3</t>
  </si>
  <si>
    <t>Schca3</t>
  </si>
  <si>
    <t>Chromic Catgut#3</t>
  </si>
  <si>
    <t>Consumable  Stock</t>
  </si>
  <si>
    <t>Name of Medicines</t>
  </si>
  <si>
    <t>Cscnh</t>
  </si>
  <si>
    <t>Surgeon Cutting needles</t>
  </si>
  <si>
    <t>Crl</t>
  </si>
  <si>
    <t>Rim</t>
  </si>
  <si>
    <t>Cnikot</t>
  </si>
  <si>
    <t xml:space="preserve">Para Cetamol Tablets </t>
  </si>
  <si>
    <t>Csilt</t>
  </si>
  <si>
    <t>Catroi</t>
  </si>
  <si>
    <t>Amp</t>
  </si>
  <si>
    <t>Cadri</t>
  </si>
  <si>
    <t>Adrenaline Inj.</t>
  </si>
  <si>
    <t>Cavili</t>
  </si>
  <si>
    <t>Avil Inj.</t>
  </si>
  <si>
    <t>Ctrani</t>
  </si>
  <si>
    <t>Casth</t>
  </si>
  <si>
    <t>Asthalin Inhaler</t>
  </si>
  <si>
    <t>Chydi</t>
  </si>
  <si>
    <t>Hydrocortision Inj.</t>
  </si>
  <si>
    <t>Caspnt</t>
  </si>
  <si>
    <t>Aspirin Tab</t>
  </si>
  <si>
    <t>Crc</t>
  </si>
  <si>
    <t>Csuc</t>
  </si>
  <si>
    <t>Ctoqt</t>
  </si>
  <si>
    <t>Cfolc</t>
  </si>
  <si>
    <t>Civs</t>
  </si>
  <si>
    <t>ivc16</t>
  </si>
  <si>
    <t>CIVC16</t>
  </si>
  <si>
    <t>IV Cannula 16</t>
  </si>
  <si>
    <t>ivc18</t>
  </si>
  <si>
    <t>CIVC18</t>
  </si>
  <si>
    <t>IV Cannula 18</t>
  </si>
  <si>
    <t>ivc20</t>
  </si>
  <si>
    <t>CIVC20</t>
  </si>
  <si>
    <t>IV Cannula 20</t>
  </si>
  <si>
    <t>ivc22</t>
  </si>
  <si>
    <t>CIVC22</t>
  </si>
  <si>
    <t>IV Cannula 22</t>
  </si>
  <si>
    <t>Cstn21</t>
  </si>
  <si>
    <t>Crects</t>
  </si>
  <si>
    <t xml:space="preserve">Bott. </t>
  </si>
  <si>
    <t>Cdic</t>
  </si>
  <si>
    <t>Cflm</t>
  </si>
  <si>
    <t>Cora2</t>
  </si>
  <si>
    <t>Cora3</t>
  </si>
  <si>
    <t>Cora4</t>
  </si>
  <si>
    <t>Ctim</t>
  </si>
  <si>
    <t>Chimo</t>
  </si>
  <si>
    <t>Cpfm</t>
  </si>
  <si>
    <t>Cbps</t>
  </si>
  <si>
    <t>Cbsth</t>
  </si>
  <si>
    <t>Sthetoscope</t>
  </si>
  <si>
    <t>Cglns</t>
  </si>
  <si>
    <t>Cglm</t>
  </si>
  <si>
    <t>Cfpom</t>
  </si>
  <si>
    <t>Oxymeter</t>
  </si>
  <si>
    <t>Cutg</t>
  </si>
  <si>
    <t>Curba</t>
  </si>
  <si>
    <t>Book</t>
  </si>
  <si>
    <t>Cnom</t>
  </si>
  <si>
    <t>Co2m</t>
  </si>
  <si>
    <t xml:space="preserve">Oxygen Mask </t>
  </si>
  <si>
    <t>Cpla</t>
  </si>
  <si>
    <t>Set</t>
  </si>
  <si>
    <t>Cccm</t>
  </si>
  <si>
    <t xml:space="preserve">Tharmgun </t>
  </si>
  <si>
    <t>Crt</t>
  </si>
  <si>
    <t>Cdigt</t>
  </si>
  <si>
    <t>Crgt</t>
  </si>
  <si>
    <t>Csgp</t>
  </si>
  <si>
    <t>Ccrb</t>
  </si>
  <si>
    <t xml:space="preserve">Crepe Bandage </t>
  </si>
  <si>
    <t>Cscl</t>
  </si>
  <si>
    <t>Tailor Scissor</t>
  </si>
  <si>
    <t>Chwb</t>
  </si>
  <si>
    <t xml:space="preserve">Hot Water Bag </t>
  </si>
  <si>
    <t xml:space="preserve">Amp </t>
  </si>
  <si>
    <t>Cwem</t>
  </si>
  <si>
    <t>Camb</t>
  </si>
  <si>
    <t xml:space="preserve">Ambu Bag </t>
  </si>
  <si>
    <t>Cnsp</t>
  </si>
  <si>
    <t>summ</t>
  </si>
  <si>
    <t>Csmmcm</t>
  </si>
  <si>
    <t>Suction Machine Manaual</t>
  </si>
  <si>
    <t>sume</t>
  </si>
  <si>
    <t>Csmmce</t>
  </si>
  <si>
    <t>Suction Machine electric</t>
  </si>
  <si>
    <t>c4</t>
  </si>
  <si>
    <t>CIPC4</t>
  </si>
  <si>
    <t xml:space="preserve">GP Canula # 4 </t>
  </si>
  <si>
    <t>c3</t>
  </si>
  <si>
    <t>CIPC3</t>
  </si>
  <si>
    <t>GP Canula # 3</t>
  </si>
  <si>
    <t>c5</t>
  </si>
  <si>
    <t>cipc5</t>
  </si>
  <si>
    <t>GP Canula # 5</t>
  </si>
  <si>
    <t>c6</t>
  </si>
  <si>
    <t>CIPC6</t>
  </si>
  <si>
    <t>GP Canula # 6</t>
  </si>
  <si>
    <t>c7</t>
  </si>
  <si>
    <t>CIPC7</t>
  </si>
  <si>
    <t>GP Canula # 7</t>
  </si>
  <si>
    <t>c8</t>
  </si>
  <si>
    <t>CIPC8</t>
  </si>
  <si>
    <t>GP Canula # 8</t>
  </si>
  <si>
    <t>c9</t>
  </si>
  <si>
    <t>CIPC9</t>
  </si>
  <si>
    <t>GP Canula # 9</t>
  </si>
  <si>
    <t>c10</t>
  </si>
  <si>
    <t>CIPC10</t>
  </si>
  <si>
    <t>GP Canula # 10</t>
  </si>
  <si>
    <t>c12</t>
  </si>
  <si>
    <t>CIPC12</t>
  </si>
  <si>
    <t>GP Canula # 12</t>
  </si>
  <si>
    <t>Cmvas</t>
  </si>
  <si>
    <t>Cmvad</t>
  </si>
  <si>
    <t>Csilg</t>
  </si>
  <si>
    <t>ada4</t>
  </si>
  <si>
    <t>Cada4</t>
  </si>
  <si>
    <t>Adapter 4</t>
  </si>
  <si>
    <t>ada5</t>
  </si>
  <si>
    <t>Cada5</t>
  </si>
  <si>
    <t>Adapter 5</t>
  </si>
  <si>
    <t>ada6</t>
  </si>
  <si>
    <t>Cada6</t>
  </si>
  <si>
    <t>Adapter 6</t>
  </si>
  <si>
    <t>ada7</t>
  </si>
  <si>
    <t>Cada7</t>
  </si>
  <si>
    <t>Adapter 7</t>
  </si>
  <si>
    <t>ada8</t>
  </si>
  <si>
    <t>Cada8</t>
  </si>
  <si>
    <t>Adapter 8</t>
  </si>
  <si>
    <t>ada9</t>
  </si>
  <si>
    <t>Cada9</t>
  </si>
  <si>
    <t>Adapter 9</t>
  </si>
  <si>
    <t>ada10</t>
  </si>
  <si>
    <t>Cada10</t>
  </si>
  <si>
    <t>Adapter 10</t>
  </si>
  <si>
    <t>ada12</t>
  </si>
  <si>
    <t>Cada12</t>
  </si>
  <si>
    <t>Adapter 12</t>
  </si>
  <si>
    <t>aum</t>
  </si>
  <si>
    <t>Eautne</t>
  </si>
  <si>
    <t>Autoclave Machine Manual</t>
  </si>
  <si>
    <t>Eaute</t>
  </si>
  <si>
    <t>Autoclave Machine Electric</t>
  </si>
  <si>
    <t>aur</t>
  </si>
  <si>
    <t>Caur</t>
  </si>
  <si>
    <t xml:space="preserve">Autoclave Rod </t>
  </si>
  <si>
    <t>auw</t>
  </si>
  <si>
    <t>Cauw</t>
  </si>
  <si>
    <t xml:space="preserve">Autoclave Washer </t>
  </si>
  <si>
    <t>Cautew</t>
  </si>
  <si>
    <t>Cdisfm</t>
  </si>
  <si>
    <t>Cliqp</t>
  </si>
  <si>
    <t>Cmacs</t>
  </si>
  <si>
    <t xml:space="preserve">Mackintosh Sheet </t>
  </si>
  <si>
    <t>meter</t>
  </si>
  <si>
    <t>Cdizpi</t>
  </si>
  <si>
    <t>Cfashi</t>
  </si>
  <si>
    <t>Cusgp</t>
  </si>
  <si>
    <t>Csilrl</t>
  </si>
  <si>
    <t>Ring Pressry</t>
  </si>
  <si>
    <t>Csilrs</t>
  </si>
  <si>
    <t>Csilrm</t>
  </si>
  <si>
    <t>Cflucc</t>
  </si>
  <si>
    <t>Ctrant</t>
  </si>
  <si>
    <t>Cdexti</t>
  </si>
  <si>
    <t>AMP</t>
  </si>
  <si>
    <t>pamw</t>
  </si>
  <si>
    <t>Cpmw</t>
  </si>
  <si>
    <t>pannel model wood</t>
  </si>
  <si>
    <t>Caca</t>
  </si>
  <si>
    <t>Ccot</t>
  </si>
  <si>
    <t>Cotton- Roll</t>
  </si>
  <si>
    <t>Cdclot</t>
  </si>
  <si>
    <t>Diclobak Tab(Diclofenac) 50mg</t>
  </si>
  <si>
    <t>Chel</t>
  </si>
  <si>
    <t>wpg</t>
  </si>
  <si>
    <t>Cwrg</t>
  </si>
  <si>
    <t>Water Proof Gown (PPE)</t>
  </si>
  <si>
    <t>Comc</t>
  </si>
  <si>
    <t>Omeprazole 20mg/Pylorid cap</t>
  </si>
  <si>
    <t>shc</t>
  </si>
  <si>
    <t>Cbsb</t>
  </si>
  <si>
    <t>sharp container( BioHazards Sharp boxes)</t>
  </si>
  <si>
    <t>ors</t>
  </si>
  <si>
    <t>corsp</t>
  </si>
  <si>
    <t>ORS(Electrobion)</t>
  </si>
  <si>
    <t>pouch</t>
  </si>
  <si>
    <t>oxi</t>
  </si>
  <si>
    <t>Coxyt</t>
  </si>
  <si>
    <t>Oxytocine inj</t>
  </si>
  <si>
    <t>Cotl</t>
  </si>
  <si>
    <t>cetr</t>
  </si>
  <si>
    <t>Ccetr</t>
  </si>
  <si>
    <t>Cetrizine tab</t>
  </si>
  <si>
    <t>gogg</t>
  </si>
  <si>
    <t>Cgog</t>
  </si>
  <si>
    <t>Raincoat</t>
  </si>
  <si>
    <t>Other Goods (Direct Exp)</t>
  </si>
  <si>
    <t>Ccafd</t>
  </si>
  <si>
    <t>Cannula Fixing Dressing</t>
  </si>
  <si>
    <t>shyst</t>
  </si>
  <si>
    <t>Cshyst</t>
  </si>
  <si>
    <t>Hyospan forte</t>
  </si>
  <si>
    <t>marry cup/Ruby cup with tail</t>
  </si>
  <si>
    <t>Moon Cup without tail</t>
  </si>
  <si>
    <t>PC</t>
  </si>
  <si>
    <t>saztr</t>
  </si>
  <si>
    <t>Csaztr</t>
  </si>
  <si>
    <t>T. Azimin 500 (Azith 500) / Lomus pharma "10"</t>
  </si>
  <si>
    <t>caci</t>
  </si>
  <si>
    <t xml:space="preserve">Inj Aciloc </t>
  </si>
  <si>
    <t>cbusi</t>
  </si>
  <si>
    <t>inj Buscopan</t>
  </si>
  <si>
    <t>cdici</t>
  </si>
  <si>
    <t>inj Diclofenac</t>
  </si>
  <si>
    <t>condemt</t>
  </si>
  <si>
    <t>Tab Ondem</t>
  </si>
  <si>
    <t>Cotlb</t>
  </si>
  <si>
    <t>Ot Light Bulb</t>
  </si>
  <si>
    <t>Cautne</t>
  </si>
  <si>
    <t>Caute</t>
  </si>
  <si>
    <t>Csmmc</t>
  </si>
  <si>
    <t>Csmec</t>
  </si>
  <si>
    <t>Cexcd</t>
  </si>
  <si>
    <t>Cotb</t>
  </si>
  <si>
    <t>OT Bed</t>
  </si>
  <si>
    <t xml:space="preserve">Medical Equipment </t>
  </si>
  <si>
    <t>Esch3</t>
  </si>
  <si>
    <t>Scalpel handle no 3/Blade holder</t>
  </si>
  <si>
    <t>Esch4</t>
  </si>
  <si>
    <t>Efets</t>
  </si>
  <si>
    <t>Egdsps</t>
  </si>
  <si>
    <t>Egdspm</t>
  </si>
  <si>
    <t>gdsp</t>
  </si>
  <si>
    <t>Egdsp</t>
  </si>
  <si>
    <t xml:space="preserve">Graves/Ducks Speculum </t>
  </si>
  <si>
    <t>Egdspl</t>
  </si>
  <si>
    <t>Etssl</t>
  </si>
  <si>
    <t>Etsss</t>
  </si>
  <si>
    <t>Eshf14</t>
  </si>
  <si>
    <t>Eshf25</t>
  </si>
  <si>
    <t>Eafcm</t>
  </si>
  <si>
    <t>Eaflm</t>
  </si>
  <si>
    <t>Eafc</t>
  </si>
  <si>
    <t>Eafsm</t>
  </si>
  <si>
    <t>Ebfc</t>
  </si>
  <si>
    <t>Euev</t>
  </si>
  <si>
    <t>Eretm</t>
  </si>
  <si>
    <t>Retractor (Mediam sizes)</t>
  </si>
  <si>
    <t>Entf</t>
  </si>
  <si>
    <t>Etf</t>
  </si>
  <si>
    <t>Emsfc</t>
  </si>
  <si>
    <t>Egss</t>
  </si>
  <si>
    <t>Gallipot stainless steel 3 oz/Bowl</t>
  </si>
  <si>
    <t>Enhmh</t>
  </si>
  <si>
    <t>Etuh</t>
  </si>
  <si>
    <t>Ektl</t>
  </si>
  <si>
    <t>Ecem</t>
  </si>
  <si>
    <t>Eccm</t>
  </si>
  <si>
    <t>Eutd</t>
  </si>
  <si>
    <t>Eofc</t>
  </si>
  <si>
    <t>Evdsc</t>
  </si>
  <si>
    <t>Erfc</t>
  </si>
  <si>
    <t>Ecrfc</t>
  </si>
  <si>
    <t>Echhj</t>
  </si>
  <si>
    <t>Echjfc</t>
  </si>
  <si>
    <t>vas</t>
  </si>
  <si>
    <t>Evas</t>
  </si>
  <si>
    <t>Vacsectomy Scissor</t>
  </si>
  <si>
    <t>mas</t>
  </si>
  <si>
    <t>Emas</t>
  </si>
  <si>
    <t>Mayo Scissor</t>
  </si>
  <si>
    <t>sudl</t>
  </si>
  <si>
    <t>Esudl</t>
  </si>
  <si>
    <t>Surgical Drum Large</t>
  </si>
  <si>
    <t>Esudm</t>
  </si>
  <si>
    <t>Surgical Drum Medium</t>
  </si>
  <si>
    <t>Elosaf</t>
  </si>
  <si>
    <t>Long Straight artery forcept</t>
  </si>
  <si>
    <t>Emayot</t>
  </si>
  <si>
    <t xml:space="preserve">Mayo trolly </t>
  </si>
  <si>
    <t>Emaytt</t>
  </si>
  <si>
    <t>mayo trally Tray</t>
  </si>
  <si>
    <t>Esuds</t>
  </si>
  <si>
    <t>Surgical Drum Small</t>
  </si>
  <si>
    <t>Emetzcs</t>
  </si>
  <si>
    <t>1 Metzenbaum scissor curved, blunt ended, 18cm</t>
  </si>
  <si>
    <t>Linens (Clothes)</t>
  </si>
  <si>
    <t>Lwwt</t>
  </si>
  <si>
    <t>Lwrap</t>
  </si>
  <si>
    <t>Wrapper non tail</t>
  </si>
  <si>
    <t>Lotg</t>
  </si>
  <si>
    <t>Lclg</t>
  </si>
  <si>
    <t>Letw</t>
  </si>
  <si>
    <t>Lsarg</t>
  </si>
  <si>
    <t>Lptw</t>
  </si>
  <si>
    <t>Lkpai</t>
  </si>
  <si>
    <t>Lsucv</t>
  </si>
  <si>
    <t>Locc</t>
  </si>
  <si>
    <t>Oxygen cylinder cover</t>
  </si>
  <si>
    <t>Lchjc</t>
  </si>
  <si>
    <t>sleb</t>
  </si>
  <si>
    <t>Lsleb</t>
  </si>
  <si>
    <t>Sleeping Bag</t>
  </si>
  <si>
    <t>msla</t>
  </si>
  <si>
    <t>Lmsla</t>
  </si>
  <si>
    <t xml:space="preserve"> White Apron</t>
  </si>
  <si>
    <t>Lwrg</t>
  </si>
  <si>
    <t>wha</t>
  </si>
  <si>
    <t>Lwha</t>
  </si>
  <si>
    <t>white Apron</t>
  </si>
  <si>
    <t>ser</t>
  </si>
  <si>
    <t>Lser</t>
  </si>
  <si>
    <t>Sereen</t>
  </si>
  <si>
    <t xml:space="preserve">Form Format </t>
  </si>
  <si>
    <t>ids</t>
  </si>
  <si>
    <t xml:space="preserve">Implant Discharge Slip </t>
  </si>
  <si>
    <t>pad</t>
  </si>
  <si>
    <t>iucds</t>
  </si>
  <si>
    <t xml:space="preserve">IUCD Discharge Slip </t>
  </si>
  <si>
    <t>mindf</t>
  </si>
  <si>
    <t>Minilap Discharge From</t>
  </si>
  <si>
    <t>mmdf</t>
  </si>
  <si>
    <t>MA Discharge Form</t>
  </si>
  <si>
    <t>mspdf</t>
  </si>
  <si>
    <t>MVA Discharge Form</t>
  </si>
  <si>
    <t>vasdf</t>
  </si>
  <si>
    <t>Vasectomy Discharge Form</t>
  </si>
  <si>
    <t>icf</t>
  </si>
  <si>
    <t>Implant Consent form</t>
  </si>
  <si>
    <t>iuccf</t>
  </si>
  <si>
    <t>IUCD Censent form</t>
  </si>
  <si>
    <t>macf</t>
  </si>
  <si>
    <t>MA Consent Form</t>
  </si>
  <si>
    <t>mcf</t>
  </si>
  <si>
    <t>Minilap Consent form</t>
  </si>
  <si>
    <t>mvacf</t>
  </si>
  <si>
    <t>MVA Consent Form</t>
  </si>
  <si>
    <t>scpm</t>
  </si>
  <si>
    <t>Sedation Consent - Permanent Method</t>
  </si>
  <si>
    <t>vcf</t>
  </si>
  <si>
    <t>Vasectomy Consent Form</t>
  </si>
  <si>
    <t>bha</t>
  </si>
  <si>
    <t xml:space="preserve">Bharpai </t>
  </si>
  <si>
    <t>billr</t>
  </si>
  <si>
    <t>Bill Receved pad</t>
  </si>
  <si>
    <t>cpv</t>
  </si>
  <si>
    <t>Cash Payment Voucher</t>
  </si>
  <si>
    <t>cos</t>
  </si>
  <si>
    <t xml:space="preserve">Certificate of sterilization </t>
  </si>
  <si>
    <t>cff</t>
  </si>
  <si>
    <t>Clients Feedback Form (25)</t>
  </si>
  <si>
    <t>dpf</t>
  </si>
  <si>
    <t xml:space="preserve">Dr. Prescription Form </t>
  </si>
  <si>
    <t>fas</t>
  </si>
  <si>
    <t>Face sheet</t>
  </si>
  <si>
    <t>fuc</t>
  </si>
  <si>
    <t xml:space="preserve">Follow up card </t>
  </si>
  <si>
    <t>frc</t>
  </si>
  <si>
    <t xml:space="preserve">FP Red Card </t>
  </si>
  <si>
    <t>inr</t>
  </si>
  <si>
    <t>Intake Register</t>
  </si>
  <si>
    <t>ja</t>
  </si>
  <si>
    <t>Job aid</t>
  </si>
  <si>
    <t>labr</t>
  </si>
  <si>
    <t xml:space="preserve">Lab Report </t>
  </si>
  <si>
    <t>msmpc</t>
  </si>
  <si>
    <t>MA Card</t>
  </si>
  <si>
    <t>milc</t>
  </si>
  <si>
    <t>Minilap Card</t>
  </si>
  <si>
    <t>mslrc</t>
  </si>
  <si>
    <t>MS Ladies Referral Card</t>
  </si>
  <si>
    <t>mmr</t>
  </si>
  <si>
    <t>MSMP  Register</t>
  </si>
  <si>
    <t>cacc</t>
  </si>
  <si>
    <t xml:space="preserve">MVA card </t>
  </si>
  <si>
    <t>pmfc</t>
  </si>
  <si>
    <t>Permanent Method Failure Card</t>
  </si>
  <si>
    <t>cacml</t>
  </si>
  <si>
    <t xml:space="preserve">POC card </t>
  </si>
  <si>
    <t>pcl</t>
  </si>
  <si>
    <t xml:space="preserve">Price List </t>
  </si>
  <si>
    <t>referralc</t>
  </si>
  <si>
    <t>Referral Card</t>
  </si>
  <si>
    <t>rdf</t>
  </si>
  <si>
    <t xml:space="preserve">Refferal distribution Form (Bonus ) </t>
  </si>
  <si>
    <t>clh</t>
  </si>
  <si>
    <t>zclh</t>
  </si>
  <si>
    <t>SPN Centre Letter Head</t>
  </si>
  <si>
    <t>vasc</t>
  </si>
  <si>
    <t xml:space="preserve">Vasectomy Card </t>
  </si>
  <si>
    <t>viaf</t>
  </si>
  <si>
    <t xml:space="preserve">VIA Form </t>
  </si>
  <si>
    <t>wellc</t>
  </si>
  <si>
    <t>Wellness Card</t>
  </si>
  <si>
    <t>hims</t>
  </si>
  <si>
    <t>HIMS register</t>
  </si>
  <si>
    <t>book</t>
  </si>
  <si>
    <t>pour</t>
  </si>
  <si>
    <t>Post up Register</t>
  </si>
  <si>
    <t>dmtt</t>
  </si>
  <si>
    <t>DMT Tools</t>
  </si>
  <si>
    <t>Tool</t>
  </si>
  <si>
    <t>zenvs</t>
  </si>
  <si>
    <t>envolope small</t>
  </si>
  <si>
    <t>goods</t>
  </si>
  <si>
    <t>zenvl</t>
  </si>
  <si>
    <t>envolope Large</t>
  </si>
  <si>
    <t xml:space="preserve">IEC Material </t>
  </si>
  <si>
    <t>iecp</t>
  </si>
  <si>
    <t>IEC Flyer Pills</t>
  </si>
  <si>
    <t>iecd</t>
  </si>
  <si>
    <t>IEC Flyer Depo</t>
  </si>
  <si>
    <t>iecc</t>
  </si>
  <si>
    <t>IEC Flyer condom</t>
  </si>
  <si>
    <t>iecim</t>
  </si>
  <si>
    <t>IEC Flyer Implant</t>
  </si>
  <si>
    <t>ieciu</t>
  </si>
  <si>
    <t>IEC Flyer IUCD</t>
  </si>
  <si>
    <t>iecml</t>
  </si>
  <si>
    <t>IEC Flyer Minilap</t>
  </si>
  <si>
    <t>iecv</t>
  </si>
  <si>
    <t>IEC Flyer Vacetomy</t>
  </si>
  <si>
    <t>iecmm</t>
  </si>
  <si>
    <t>IEC Flyer MSMP</t>
  </si>
  <si>
    <t>iecmp</t>
  </si>
  <si>
    <t>IEC Flyer MSP</t>
  </si>
  <si>
    <t>iece</t>
  </si>
  <si>
    <t>IEC Flyer EC</t>
  </si>
  <si>
    <t>muiec</t>
  </si>
  <si>
    <t>Muslim IEC</t>
  </si>
  <si>
    <t>mai</t>
  </si>
  <si>
    <t>MA Insert</t>
  </si>
  <si>
    <t>ipcb</t>
  </si>
  <si>
    <t>bolt</t>
  </si>
  <si>
    <t>Book let MSI door</t>
  </si>
  <si>
    <t>reac</t>
  </si>
  <si>
    <t>Recognises for achieving Model centre Status</t>
  </si>
  <si>
    <t>ziecvia</t>
  </si>
  <si>
    <t>VIA Flier</t>
  </si>
  <si>
    <t>flipc</t>
  </si>
  <si>
    <t>zflipc</t>
  </si>
  <si>
    <t>Flip chart VIA</t>
  </si>
  <si>
    <t>viasb</t>
  </si>
  <si>
    <t>VIA Standee Banner</t>
  </si>
  <si>
    <t>IEC Meteral</t>
  </si>
  <si>
    <t>vic</t>
  </si>
  <si>
    <t>Visiting card</t>
  </si>
  <si>
    <t>ziecmenf</t>
  </si>
  <si>
    <t>menopause</t>
  </si>
  <si>
    <t>ziecevsf</t>
  </si>
  <si>
    <t>Eveery Stage of woman  Flyer</t>
  </si>
  <si>
    <t>zfpcfc</t>
  </si>
  <si>
    <t>FP Counselling filp chart</t>
  </si>
  <si>
    <t>zrhs</t>
  </si>
  <si>
    <t>RH Sticker</t>
  </si>
  <si>
    <t>zclch</t>
  </si>
  <si>
    <t>client charted</t>
  </si>
  <si>
    <t>Product Sales</t>
  </si>
  <si>
    <t>Old Code</t>
  </si>
  <si>
    <t>jogc3</t>
  </si>
  <si>
    <t>Pjogc3</t>
  </si>
  <si>
    <t>Jodi Gold Premium Condom - 3''</t>
  </si>
  <si>
    <t>Pc</t>
  </si>
  <si>
    <t>MSPT Product Sales</t>
  </si>
  <si>
    <t>fixtr</t>
  </si>
  <si>
    <t>Pfixtr</t>
  </si>
  <si>
    <t xml:space="preserve">Fire Xtro - 4 Pcs </t>
  </si>
  <si>
    <t>fix12</t>
  </si>
  <si>
    <t>Pfix12</t>
  </si>
  <si>
    <t>Fire Xtra - 12 Pcs''</t>
  </si>
  <si>
    <t>fix</t>
  </si>
  <si>
    <t>Pfix</t>
  </si>
  <si>
    <t>Fire X-Tacy Condom - 12's</t>
  </si>
  <si>
    <t>fix4</t>
  </si>
  <si>
    <t>Pfix4</t>
  </si>
  <si>
    <t>Fire Xtacy - 4''</t>
  </si>
  <si>
    <t>fixo</t>
  </si>
  <si>
    <t>Pfixo</t>
  </si>
  <si>
    <t>Fire Xotica - Condom - 12'</t>
  </si>
  <si>
    <t>fixo4</t>
  </si>
  <si>
    <t>Pfixo4</t>
  </si>
  <si>
    <t xml:space="preserve">Fire Xotica - Condom  - 4'' </t>
  </si>
  <si>
    <t>fimi</t>
  </si>
  <si>
    <t>Pfimi</t>
  </si>
  <si>
    <t>Fire Mint /Orange/Mix Fruit</t>
  </si>
  <si>
    <t>thc3</t>
  </si>
  <si>
    <t>Pthc3</t>
  </si>
  <si>
    <t>Thril Condom - 3''</t>
  </si>
  <si>
    <t>prk</t>
  </si>
  <si>
    <t>Pprk</t>
  </si>
  <si>
    <t>Cours</t>
  </si>
  <si>
    <t>rc</t>
  </si>
  <si>
    <t>Pmarrc</t>
  </si>
  <si>
    <t>mecu</t>
  </si>
  <si>
    <t>Pmooc</t>
  </si>
  <si>
    <t>mism</t>
  </si>
  <si>
    <t>Pmismt</t>
  </si>
  <si>
    <t>Mistol Tab "4"</t>
  </si>
  <si>
    <t>vitd</t>
  </si>
  <si>
    <t>Pvitd</t>
  </si>
  <si>
    <t>Cap. Vit D 60K / DJPL "8"</t>
  </si>
  <si>
    <t>Cap</t>
  </si>
  <si>
    <t>amyt</t>
  </si>
  <si>
    <t>Pamyc</t>
  </si>
  <si>
    <t>Cap. Amyron  / AIMIL "10"</t>
  </si>
  <si>
    <t>ev4</t>
  </si>
  <si>
    <t>Pevac</t>
  </si>
  <si>
    <t>Cap. Eva - 400 (Vit E) / QUEST "10"</t>
  </si>
  <si>
    <t>ev400</t>
  </si>
  <si>
    <t>Pevioc</t>
  </si>
  <si>
    <t>Cap. EVION 400 Mg / MERCK "10"</t>
  </si>
  <si>
    <t>flc150</t>
  </si>
  <si>
    <t>Pflucc</t>
  </si>
  <si>
    <t>Cap. Flustat - 150 / NPL / DJPL "1"</t>
  </si>
  <si>
    <t>bcomx</t>
  </si>
  <si>
    <t>Pfotpxc</t>
  </si>
  <si>
    <t>Cap. Fortiplex ( B- Complex) / DJPL "10"</t>
  </si>
  <si>
    <t>perdc</t>
  </si>
  <si>
    <t>Pdoxyc</t>
  </si>
  <si>
    <t>Cap. Peridox / DJPL "10"</t>
  </si>
  <si>
    <t>preec</t>
  </si>
  <si>
    <t>Ppremc</t>
  </si>
  <si>
    <t>Cream. PREMARIN / PFIZER "1"</t>
  </si>
  <si>
    <t>vacc</t>
  </si>
  <si>
    <t>Pvacc15</t>
  </si>
  <si>
    <t>Cream. Vagicare  - 15 Gm / NPL "1"</t>
  </si>
  <si>
    <t>vacc30</t>
  </si>
  <si>
    <t>Pvacc30</t>
  </si>
  <si>
    <t>Cream. Vagicare  - 30 Gm / NPL "1"</t>
  </si>
  <si>
    <t>clev</t>
  </si>
  <si>
    <t>Pclev</t>
  </si>
  <si>
    <t>Liq. Clean - V / FLEUR "1"</t>
  </si>
  <si>
    <t>hyg</t>
  </si>
  <si>
    <t>Phyg</t>
  </si>
  <si>
    <t>Liq.1 M Hygiene / OZONE "1"</t>
  </si>
  <si>
    <t>Ph</t>
  </si>
  <si>
    <t>devy</t>
  </si>
  <si>
    <t>Pdevit</t>
  </si>
  <si>
    <t>Progesterone tab  (Deviry tab 10 mg)/ TORRENT "10"</t>
  </si>
  <si>
    <t>ams450</t>
  </si>
  <si>
    <t>Pamc450</t>
  </si>
  <si>
    <t>Syp. Amocordial - 450 Ml / AIMIL "24"</t>
  </si>
  <si>
    <t>amys</t>
  </si>
  <si>
    <t>Pamy200</t>
  </si>
  <si>
    <t>Syp. Amyron - 200 / AIMIL "36"</t>
  </si>
  <si>
    <t>fes</t>
  </si>
  <si>
    <t>Pfers</t>
  </si>
  <si>
    <t>Syp. Ferofolic - 200 / DJPL "30"</t>
  </si>
  <si>
    <t>mam</t>
  </si>
  <si>
    <t>Pmam</t>
  </si>
  <si>
    <t>Syp. Mana Malt / FLEUR "30"</t>
  </si>
  <si>
    <t>nee2</t>
  </si>
  <si>
    <t>PNee2</t>
  </si>
  <si>
    <t>Syp. Neeri - 200 / AIMIL "6"</t>
  </si>
  <si>
    <t>rbt</t>
  </si>
  <si>
    <t>Prbt</t>
  </si>
  <si>
    <t>Syp. R.B. Tone - 200 / MEDLEY "40"</t>
  </si>
  <si>
    <t>rgm</t>
  </si>
  <si>
    <t>Prgmsy</t>
  </si>
  <si>
    <t>Syp. Regumence - 450 / FLEUR "30"</t>
  </si>
  <si>
    <t>ant</t>
  </si>
  <si>
    <t>Panft</t>
  </si>
  <si>
    <t>Tab. Antif VT / NPL "6"</t>
  </si>
  <si>
    <t>brup</t>
  </si>
  <si>
    <t>Pibrut</t>
  </si>
  <si>
    <t>Tab. Brucet / NPL "10"</t>
  </si>
  <si>
    <t>calv</t>
  </si>
  <si>
    <t>Pcalvt</t>
  </si>
  <si>
    <t>Tab. Calvit - 500 (Calcium 500) / DJPL "10"</t>
  </si>
  <si>
    <t>clone</t>
  </si>
  <si>
    <t>Pclomt</t>
  </si>
  <si>
    <t>Tab. Clomiphene 50 mg  / CIPLA "10"</t>
  </si>
  <si>
    <t>ctzm</t>
  </si>
  <si>
    <t>Pctzt</t>
  </si>
  <si>
    <t>Tab. CTZ / NPL / DJPL "14"</t>
  </si>
  <si>
    <t>ecc</t>
  </si>
  <si>
    <t>Peconac</t>
  </si>
  <si>
    <t>Tab. Econa - 100 / NPL "10"</t>
  </si>
  <si>
    <t>fibr</t>
  </si>
  <si>
    <t>Pfibri</t>
  </si>
  <si>
    <t>Tab. Fibrinic - 500 Mg / DJPL "10"</t>
  </si>
  <si>
    <t>cip</t>
  </si>
  <si>
    <t>Pcprt</t>
  </si>
  <si>
    <t>Tab. Flontin 500 / Ciproflox /  DJPL/ ASIAN "10"</t>
  </si>
  <si>
    <t>folt</t>
  </si>
  <si>
    <t>Pfolt</t>
  </si>
  <si>
    <t>Tab. Foltab / DJPL "10"</t>
  </si>
  <si>
    <t>gat5</t>
  </si>
  <si>
    <t>Pgat5</t>
  </si>
  <si>
    <t>Tab. Gat - 500 / OMNICA  "10"</t>
  </si>
  <si>
    <t>gat10</t>
  </si>
  <si>
    <t>Pgat10</t>
  </si>
  <si>
    <t>Tab. Gat -1000 / OMNICA "6"</t>
  </si>
  <si>
    <t>infv</t>
  </si>
  <si>
    <t>Pinfvt</t>
  </si>
  <si>
    <t>Tab. Infect-V / NOVA GENITICA"8"</t>
  </si>
  <si>
    <t>irt</t>
  </si>
  <si>
    <t>Pirxt</t>
  </si>
  <si>
    <t>Tab. Irox / ASIAN "10"</t>
  </si>
  <si>
    <t>tams</t>
  </si>
  <si>
    <t>Pmefst</t>
  </si>
  <si>
    <t>Tab. Maftal Spash / BLUE CROSS "10"</t>
  </si>
  <si>
    <t>mef500</t>
  </si>
  <si>
    <t>Pmefpt</t>
  </si>
  <si>
    <t>Tab. Meftal 500 / BLUE CROSS "10"</t>
  </si>
  <si>
    <t>neet</t>
  </si>
  <si>
    <t>Pneet</t>
  </si>
  <si>
    <t>Tab. Neeri / AIMIL "30"</t>
  </si>
  <si>
    <t>ond4</t>
  </si>
  <si>
    <t>Pond4</t>
  </si>
  <si>
    <t>Tab. Onda - 4 / ASIAN "10"</t>
  </si>
  <si>
    <t>pat4</t>
  </si>
  <si>
    <t>Ppandr</t>
  </si>
  <si>
    <t>Tab. Panocid DR / NPL "10"</t>
  </si>
  <si>
    <t>omn</t>
  </si>
  <si>
    <t>Ppat4</t>
  </si>
  <si>
    <t>Tab. Pantop - 40 / ASIAN / DJPL "10"</t>
  </si>
  <si>
    <t>premn</t>
  </si>
  <si>
    <t>Ppremt3</t>
  </si>
  <si>
    <t>Tab. PREMARIN 0.625(Estrogen tab) / PFIZER "28"</t>
  </si>
  <si>
    <t>xont</t>
  </si>
  <si>
    <t>Pxonv</t>
  </si>
  <si>
    <t>Xone Inj 1 GM / ALKEM "1"</t>
  </si>
  <si>
    <t>Pbcxc</t>
  </si>
  <si>
    <t>Cap. Fortiplex - M / Djpl "10"</t>
  </si>
  <si>
    <t>moi</t>
  </si>
  <si>
    <t>Pmoi</t>
  </si>
  <si>
    <t>Onit. Mubact Cream (oint. Muroc) / Lomus "1"</t>
  </si>
  <si>
    <t>jej</t>
  </si>
  <si>
    <t>Porsp</t>
  </si>
  <si>
    <t>Orolyte (ORS) / Lomus pharma "1"</t>
  </si>
  <si>
    <t>aben</t>
  </si>
  <si>
    <t>Pabnt</t>
  </si>
  <si>
    <t>T. Helmapren (Aben) / Lomus pharma "1"</t>
  </si>
  <si>
    <t>acym</t>
  </si>
  <si>
    <t>Pacyt</t>
  </si>
  <si>
    <t>T. Aclov 400 (Aclove) / Lomus pharma "10"</t>
  </si>
  <si>
    <t>aztr</t>
  </si>
  <si>
    <t>Pamxgc</t>
  </si>
  <si>
    <t>fem</t>
  </si>
  <si>
    <t>Pfemt</t>
  </si>
  <si>
    <t>T. Femitrone (Femitron) / Lomus pharma "10"</t>
  </si>
  <si>
    <t>hyf</t>
  </si>
  <si>
    <t>Physt</t>
  </si>
  <si>
    <t>T. Hostyl Forte (Hyospan forte) / Lomus  "10"</t>
  </si>
  <si>
    <t>kef200</t>
  </si>
  <si>
    <t>Pceft200</t>
  </si>
  <si>
    <t>T. Zefix 200mg (Kefix 200) / Lomus pharma "10"</t>
  </si>
  <si>
    <t>metin</t>
  </si>
  <si>
    <t>Pmetfin</t>
  </si>
  <si>
    <t>T. Formet 500SR (Metformin - 500) / Lomus "10"</t>
  </si>
  <si>
    <t>mett</t>
  </si>
  <si>
    <t>Pmetrnt</t>
  </si>
  <si>
    <t>Tab. Protogyl Forte - 400 "10"</t>
  </si>
  <si>
    <t>dolc</t>
  </si>
  <si>
    <t>Dolaver  Cleancer</t>
  </si>
  <si>
    <t>pfre</t>
  </si>
  <si>
    <t xml:space="preserve">Freeze </t>
  </si>
  <si>
    <t>prev</t>
  </si>
  <si>
    <t>Revolving Chair</t>
  </si>
  <si>
    <t>pstaf</t>
  </si>
  <si>
    <t>Stand Fan</t>
  </si>
  <si>
    <t>ptabf</t>
  </si>
  <si>
    <t>Table Fan</t>
  </si>
  <si>
    <t>pbag</t>
  </si>
  <si>
    <t>MSPT Bag</t>
  </si>
  <si>
    <t>Po3fo</t>
  </si>
  <si>
    <t>Omega 3 fish oli</t>
  </si>
  <si>
    <t>box</t>
  </si>
  <si>
    <t>ziecstaqr</t>
  </si>
  <si>
    <t>Stand &amp; QR Code</t>
  </si>
  <si>
    <t>suh1</t>
  </si>
  <si>
    <t>OGBigSr</t>
  </si>
  <si>
    <t>Big Scissor (Steel)</t>
  </si>
  <si>
    <t>suh2</t>
  </si>
  <si>
    <t>OGSmasr</t>
  </si>
  <si>
    <t>Small Scissor (Plastic)</t>
  </si>
  <si>
    <t>suh3</t>
  </si>
  <si>
    <t>OGStamp</t>
  </si>
  <si>
    <t>Stamp Pad</t>
  </si>
  <si>
    <t>suh4</t>
  </si>
  <si>
    <t>OGPerma</t>
  </si>
  <si>
    <t>Permanent Marker (Red Blue Green)</t>
  </si>
  <si>
    <t>suh5</t>
  </si>
  <si>
    <t>OGCarbsh</t>
  </si>
  <si>
    <t xml:space="preserve">Carbon Sheet </t>
  </si>
  <si>
    <t>suh6</t>
  </si>
  <si>
    <t>OGDotp</t>
  </si>
  <si>
    <t>Dotpen</t>
  </si>
  <si>
    <t>suh7</t>
  </si>
  <si>
    <t>OGStpm</t>
  </si>
  <si>
    <t>Stpaler Machine</t>
  </si>
  <si>
    <t>suh8</t>
  </si>
  <si>
    <t>OGStpp</t>
  </si>
  <si>
    <t>Stpaler Pin</t>
  </si>
  <si>
    <t>suh9</t>
  </si>
  <si>
    <t>OGCartt</t>
  </si>
  <si>
    <t>Cartoon Tape (Large)</t>
  </si>
  <si>
    <t>suh10</t>
  </si>
  <si>
    <t>OGPaptape</t>
  </si>
  <si>
    <t>Paper Tape</t>
  </si>
  <si>
    <t>suh11</t>
  </si>
  <si>
    <t>OGRecfi</t>
  </si>
  <si>
    <t>Record File (Nepali)</t>
  </si>
  <si>
    <t>suh12</t>
  </si>
  <si>
    <t>OGClearb</t>
  </si>
  <si>
    <t>Clear Bag</t>
  </si>
  <si>
    <t>suh13</t>
  </si>
  <si>
    <t>OGDobst</t>
  </si>
  <si>
    <t xml:space="preserve">Double Stick Tape </t>
  </si>
  <si>
    <t>suh14</t>
  </si>
  <si>
    <t>OGGlus</t>
  </si>
  <si>
    <t>Glue Stick</t>
  </si>
  <si>
    <t>suh15</t>
  </si>
  <si>
    <t>OGPunchm</t>
  </si>
  <si>
    <t xml:space="preserve">Punching Machine </t>
  </si>
  <si>
    <t>suh16</t>
  </si>
  <si>
    <t>OGStockb5</t>
  </si>
  <si>
    <t>Stock Book 5 no</t>
  </si>
  <si>
    <t>suh17</t>
  </si>
  <si>
    <t>OGStockb3</t>
  </si>
  <si>
    <t>Stock Book 3 no</t>
  </si>
  <si>
    <t>suh18</t>
  </si>
  <si>
    <t>OGLiqus</t>
  </si>
  <si>
    <t>Liquid Soap</t>
  </si>
  <si>
    <t>suh19</t>
  </si>
  <si>
    <t>OGSlipr</t>
  </si>
  <si>
    <t>Slipper (2 Big size) (3 Small size)</t>
  </si>
  <si>
    <t>suh21</t>
  </si>
  <si>
    <t>OGTourl3</t>
  </si>
  <si>
    <t>Tourch Light 3 Cell</t>
  </si>
  <si>
    <t>suh22</t>
  </si>
  <si>
    <t>OGSpeak</t>
  </si>
  <si>
    <t>Speaker (Bluetooth</t>
  </si>
  <si>
    <t>suh23</t>
  </si>
  <si>
    <t>OGMultip</t>
  </si>
  <si>
    <t>Multiplug</t>
  </si>
  <si>
    <t>suh25</t>
  </si>
  <si>
    <t>OGTourl2</t>
  </si>
  <si>
    <t>Small Tourch</t>
  </si>
  <si>
    <t>suh31</t>
  </si>
  <si>
    <t>OGCalcu</t>
  </si>
  <si>
    <t>Calculator</t>
  </si>
  <si>
    <t>suh32</t>
  </si>
  <si>
    <t>OGDasan</t>
  </si>
  <si>
    <t>Dasana 4"x6''</t>
  </si>
  <si>
    <t>suh33</t>
  </si>
  <si>
    <t>OGSirak</t>
  </si>
  <si>
    <t xml:space="preserve">Sirak (Quilt) </t>
  </si>
  <si>
    <t>suh34</t>
  </si>
  <si>
    <t>OGPillo</t>
  </si>
  <si>
    <t>Pillow</t>
  </si>
  <si>
    <t>suh35</t>
  </si>
  <si>
    <t>OGBedS</t>
  </si>
  <si>
    <t>Bed Set (Mattress, quilt, pillow and bed sheet)</t>
  </si>
  <si>
    <t>suh36</t>
  </si>
  <si>
    <t>OGSleepb</t>
  </si>
  <si>
    <t>suh37</t>
  </si>
  <si>
    <t>OGMosqn</t>
  </si>
  <si>
    <t>Mosquito Net (Large Size)</t>
  </si>
  <si>
    <t>suh38</t>
  </si>
  <si>
    <t>OGBegun</t>
  </si>
  <si>
    <t>Begun Spray</t>
  </si>
  <si>
    <t>suh40</t>
  </si>
  <si>
    <t xml:space="preserve">OGMuff </t>
  </si>
  <si>
    <t>Muff (Red, Blue,Green) 2 each</t>
  </si>
  <si>
    <t>suh41</t>
  </si>
  <si>
    <t>OGSpray</t>
  </si>
  <si>
    <t>Spray Bottle</t>
  </si>
  <si>
    <t>suh42</t>
  </si>
  <si>
    <t>OGTripa</t>
  </si>
  <si>
    <t>Tripal 12*18</t>
  </si>
  <si>
    <t>suh43</t>
  </si>
  <si>
    <t>OGBaltil20</t>
  </si>
  <si>
    <t xml:space="preserve">Baltin with Lid ( Blue ) 20ltr. </t>
  </si>
  <si>
    <t>suh44</t>
  </si>
  <si>
    <t>OGBaltilt20</t>
  </si>
  <si>
    <t>Baltin With Tab with Lid BLUE (20 ltr)</t>
  </si>
  <si>
    <t>suh45</t>
  </si>
  <si>
    <t>OGDustb</t>
  </si>
  <si>
    <t>Dustbin with Cover (red, Green, Blue) 4 each Color</t>
  </si>
  <si>
    <t>suh46</t>
  </si>
  <si>
    <t>OGJugm</t>
  </si>
  <si>
    <t>Jug Mug(Mesearing)</t>
  </si>
  <si>
    <t>suh47</t>
  </si>
  <si>
    <t>OGBatal</t>
  </si>
  <si>
    <t>Bata Large</t>
  </si>
  <si>
    <t>suh49</t>
  </si>
  <si>
    <t>OGmat3m</t>
  </si>
  <si>
    <t xml:space="preserve">Black mattress fom 3mtr each </t>
  </si>
  <si>
    <t>Mtr.</t>
  </si>
  <si>
    <t>suh51</t>
  </si>
  <si>
    <t>OGJarki20</t>
  </si>
  <si>
    <t>Jarkin 20 Lit for petrol</t>
  </si>
  <si>
    <t>urbo</t>
  </si>
  <si>
    <t>OGUrineb</t>
  </si>
  <si>
    <t>Urine Bottle</t>
  </si>
  <si>
    <t>suh52</t>
  </si>
  <si>
    <t>OGChokb</t>
  </si>
  <si>
    <t>Choice kit box (Plastic box)</t>
  </si>
  <si>
    <t>suh53</t>
  </si>
  <si>
    <t>OGEmedb</t>
  </si>
  <si>
    <t>Emergency medicine box(Plastic box)</t>
  </si>
  <si>
    <t>suh54</t>
  </si>
  <si>
    <t>OGEsub</t>
  </si>
  <si>
    <t>Emergency Supply box(Plastic box)</t>
  </si>
  <si>
    <t>suh55</t>
  </si>
  <si>
    <t>OGFirstab</t>
  </si>
  <si>
    <t>First Aid box (Plastic box)</t>
  </si>
  <si>
    <t>suh56</t>
  </si>
  <si>
    <t>OGMSIfc</t>
  </si>
  <si>
    <t>MSI flip chart</t>
  </si>
  <si>
    <t>suh57</t>
  </si>
  <si>
    <t>OGGener</t>
  </si>
  <si>
    <t>Generator</t>
  </si>
  <si>
    <t>suh58</t>
  </si>
  <si>
    <t>OGGasC</t>
  </si>
  <si>
    <t>Gas Cylinder</t>
  </si>
  <si>
    <t>suh59</t>
  </si>
  <si>
    <t>OGGasS</t>
  </si>
  <si>
    <t>Gas Stove</t>
  </si>
  <si>
    <t>suh62</t>
  </si>
  <si>
    <t>OGOxygs</t>
  </si>
  <si>
    <t>Oxygen Cylinder &amp; Key</t>
  </si>
  <si>
    <t>suh63</t>
  </si>
  <si>
    <t>OGOTbed</t>
  </si>
  <si>
    <t>OT Bed with mattress and Key</t>
  </si>
  <si>
    <t>suh30</t>
  </si>
  <si>
    <t>Ogwallc</t>
  </si>
  <si>
    <t>wall clock</t>
  </si>
  <si>
    <t>suh48</t>
  </si>
  <si>
    <t>Ogprope</t>
  </si>
  <si>
    <t>plastic rope</t>
  </si>
  <si>
    <t>lapb</t>
  </si>
  <si>
    <t>OGLbag</t>
  </si>
  <si>
    <t>Laptop bag(DG Bag)</t>
  </si>
  <si>
    <t>dob</t>
  </si>
  <si>
    <t>OGDbag</t>
  </si>
  <si>
    <t>Document bag</t>
  </si>
  <si>
    <t>suh29</t>
  </si>
  <si>
    <t>OGHumbr</t>
  </si>
  <si>
    <t>Hummer</t>
  </si>
  <si>
    <t>suh27</t>
  </si>
  <si>
    <t>OGEware</t>
  </si>
  <si>
    <t>Electri ware 15mtr</t>
  </si>
  <si>
    <t>fost</t>
  </si>
  <si>
    <t>OGFoots</t>
  </si>
  <si>
    <t>Foot Stape</t>
  </si>
  <si>
    <t>suh50</t>
  </si>
  <si>
    <t>OGplab10</t>
  </si>
  <si>
    <t>plastic bag 10 kg</t>
  </si>
  <si>
    <t>kg</t>
  </si>
  <si>
    <t>suh28</t>
  </si>
  <si>
    <t>OGDhalank</t>
  </si>
  <si>
    <t>Dhalan kila</t>
  </si>
  <si>
    <t>diib</t>
  </si>
  <si>
    <t>OGDiazelb</t>
  </si>
  <si>
    <t>Diazepam  Lucker Box</t>
  </si>
  <si>
    <t>ban</t>
  </si>
  <si>
    <t>OGBanr</t>
  </si>
  <si>
    <t>Banner</t>
  </si>
  <si>
    <t>scr</t>
  </si>
  <si>
    <t>OGScree</t>
  </si>
  <si>
    <t>Screen</t>
  </si>
  <si>
    <t>medb</t>
  </si>
  <si>
    <t>OGIECB</t>
  </si>
  <si>
    <t>Medicine bag (IEC)</t>
  </si>
  <si>
    <t>spntrkb</t>
  </si>
  <si>
    <t>OGTrkb</t>
  </si>
  <si>
    <t>Treking Bag 60L</t>
  </si>
  <si>
    <t>OGJugn</t>
  </si>
  <si>
    <t>Jug/Mug (Normal)</t>
  </si>
  <si>
    <t>OGSurf</t>
  </si>
  <si>
    <t>Surf</t>
  </si>
  <si>
    <t>OGRazer</t>
  </si>
  <si>
    <t>Razer + Blade</t>
  </si>
  <si>
    <t>OGvesel</t>
  </si>
  <si>
    <t>veseline(Glycerine)</t>
  </si>
  <si>
    <t>OGStampmpe</t>
  </si>
  <si>
    <t>Stamp (Min maxi, Paid, Expire)</t>
  </si>
  <si>
    <t>OGA4p</t>
  </si>
  <si>
    <t>A4 size paper</t>
  </si>
  <si>
    <t>OGDairy</t>
  </si>
  <si>
    <t>Dairy</t>
  </si>
  <si>
    <t>OGImpla</t>
  </si>
  <si>
    <t>Implant templete</t>
  </si>
  <si>
    <t>OGOTbdm</t>
  </si>
  <si>
    <t>OT bed mattress</t>
  </si>
  <si>
    <t>OGBhatc</t>
  </si>
  <si>
    <t>Bhatti chulo</t>
  </si>
  <si>
    <t>OGGasreg</t>
  </si>
  <si>
    <t>Gas-  regulator</t>
  </si>
  <si>
    <t>OGMop</t>
  </si>
  <si>
    <t>Mop(Green, Blue &amp; Red)</t>
  </si>
  <si>
    <t>OGTorch</t>
  </si>
  <si>
    <t>Torch Light 3 Cells</t>
  </si>
  <si>
    <t>Diazepam box with coker</t>
  </si>
  <si>
    <t>OGClosefw</t>
  </si>
  <si>
    <t>Closed Footwear</t>
  </si>
  <si>
    <t>pairs</t>
  </si>
  <si>
    <t>asrh</t>
  </si>
  <si>
    <t>OGicekey</t>
  </si>
  <si>
    <t>Keyrings</t>
  </si>
  <si>
    <t>csen</t>
  </si>
  <si>
    <t>OGiecpop</t>
  </si>
  <si>
    <t>Popsockets</t>
  </si>
  <si>
    <t>cob</t>
  </si>
  <si>
    <t>OGcob</t>
  </si>
  <si>
    <t>Comic Book</t>
  </si>
  <si>
    <t>theb</t>
  </si>
  <si>
    <t>OGtheb</t>
  </si>
  <si>
    <t>Thermos bottle</t>
  </si>
  <si>
    <t>corg</t>
  </si>
  <si>
    <t>OGcorg</t>
  </si>
  <si>
    <t>Corporate gifts</t>
  </si>
  <si>
    <t>dgbag</t>
  </si>
  <si>
    <t>OGdgbag</t>
  </si>
  <si>
    <t>DG bag</t>
  </si>
  <si>
    <t>dgst</t>
  </si>
  <si>
    <t>OGdgst</t>
  </si>
  <si>
    <t>DG T Shirt</t>
  </si>
  <si>
    <t>spnj</t>
  </si>
  <si>
    <t>OGspnj</t>
  </si>
  <si>
    <t>SPN Jacket</t>
  </si>
  <si>
    <t>wac</t>
  </si>
  <si>
    <t>OGwac</t>
  </si>
  <si>
    <t>Wall clock</t>
  </si>
  <si>
    <t>ranc</t>
  </si>
  <si>
    <t>OGranc</t>
  </si>
  <si>
    <t>Ogimte</t>
  </si>
  <si>
    <t>Ogluf</t>
  </si>
  <si>
    <t>Ladies Uniform (Kurtha Surwal)</t>
  </si>
  <si>
    <t>Ogmuf</t>
  </si>
  <si>
    <t>Male Uniform (Shirt &amp; Pant)</t>
  </si>
  <si>
    <t>Ogemlogo</t>
  </si>
  <si>
    <t>Emergency Logo</t>
  </si>
  <si>
    <t>pcc</t>
  </si>
  <si>
    <t>Ogposter</t>
  </si>
  <si>
    <t>Poster</t>
  </si>
  <si>
    <t>Stock Category</t>
  </si>
  <si>
    <t>Supplies</t>
  </si>
  <si>
    <t>FP Product</t>
  </si>
  <si>
    <t>Emergency Durgs</t>
  </si>
  <si>
    <t>Form Format</t>
  </si>
  <si>
    <t>Zids</t>
  </si>
  <si>
    <t>Ziucds</t>
  </si>
  <si>
    <t>Zmindf</t>
  </si>
  <si>
    <t>Zmmdf</t>
  </si>
  <si>
    <t>Zmspdf</t>
  </si>
  <si>
    <t>Zvasdf</t>
  </si>
  <si>
    <t>Zicf</t>
  </si>
  <si>
    <t>Ziuccf</t>
  </si>
  <si>
    <t>Zmacf</t>
  </si>
  <si>
    <t>Zmcf</t>
  </si>
  <si>
    <t>Zmvacf</t>
  </si>
  <si>
    <t>Zscpm</t>
  </si>
  <si>
    <t>Zvcf</t>
  </si>
  <si>
    <t>Zbha</t>
  </si>
  <si>
    <t>Zbillr</t>
  </si>
  <si>
    <t>Zcpv</t>
  </si>
  <si>
    <t>Zcos</t>
  </si>
  <si>
    <t>Zcff</t>
  </si>
  <si>
    <t>Zdpf</t>
  </si>
  <si>
    <t>Zfas</t>
  </si>
  <si>
    <t>Zfuc</t>
  </si>
  <si>
    <t>Zfrc</t>
  </si>
  <si>
    <t>Zinr</t>
  </si>
  <si>
    <t>Zja</t>
  </si>
  <si>
    <t>Zlabr</t>
  </si>
  <si>
    <t>Zmsmpc</t>
  </si>
  <si>
    <t>Zmilc</t>
  </si>
  <si>
    <t>Zmslrc</t>
  </si>
  <si>
    <t>Zmmr</t>
  </si>
  <si>
    <t>Zcacc</t>
  </si>
  <si>
    <t>Zpmfc</t>
  </si>
  <si>
    <t>Zcacml</t>
  </si>
  <si>
    <t>Zpcl</t>
  </si>
  <si>
    <t>Zreferralc</t>
  </si>
  <si>
    <t>Zrdf</t>
  </si>
  <si>
    <t>Zvasc</t>
  </si>
  <si>
    <t>Zviaf</t>
  </si>
  <si>
    <t>Zwellc</t>
  </si>
  <si>
    <t>Zhims</t>
  </si>
  <si>
    <t>Zpour</t>
  </si>
  <si>
    <t>Zdmtt</t>
  </si>
  <si>
    <t>Ziecp</t>
  </si>
  <si>
    <t>Ziecd</t>
  </si>
  <si>
    <t>Ziecc</t>
  </si>
  <si>
    <t>Ziecim</t>
  </si>
  <si>
    <t>Zieciu</t>
  </si>
  <si>
    <t>Ziecml</t>
  </si>
  <si>
    <t>Ziecv</t>
  </si>
  <si>
    <t>Ziecmm</t>
  </si>
  <si>
    <t>Ziecmp</t>
  </si>
  <si>
    <t>Ziece</t>
  </si>
  <si>
    <t>Zmuiec</t>
  </si>
  <si>
    <t>Zmai</t>
  </si>
  <si>
    <t>Zbolt</t>
  </si>
  <si>
    <t>Zreac</t>
  </si>
  <si>
    <t>Zviasb</t>
  </si>
  <si>
    <t>Zvic</t>
  </si>
  <si>
    <t>Zipcb2</t>
  </si>
  <si>
    <t>booklet 3 fold 4 Page</t>
  </si>
  <si>
    <t>Zipcb3</t>
  </si>
  <si>
    <t>booklet 4 fold 5 Page</t>
  </si>
  <si>
    <t>Zipcb4</t>
  </si>
  <si>
    <t>booklet 2 fold 3 Sheet</t>
  </si>
  <si>
    <t>Stationary</t>
  </si>
  <si>
    <t>supplies</t>
  </si>
  <si>
    <t>Direct</t>
  </si>
  <si>
    <t>Sstgs7</t>
  </si>
  <si>
    <t>Medical Supplies</t>
  </si>
  <si>
    <t xml:space="preserve">Blue cross labratories </t>
  </si>
  <si>
    <t>EC Pills (Unwanted )</t>
  </si>
  <si>
    <t>Deurali Janata Pharmaceutical</t>
  </si>
  <si>
    <t>Oxytocine inj (Oxytocin 5IU/ml, for I.M Injection and Infusion</t>
  </si>
  <si>
    <t>Doxycycline  Cap -100 mg</t>
  </si>
  <si>
    <t>Metro Tab (Mitronid 400)</t>
  </si>
  <si>
    <t>PG Test (Acro Biotech Pregnancy Strip)</t>
  </si>
  <si>
    <t>ACRO Biotech Inc</t>
  </si>
  <si>
    <t>MSI approved Device</t>
  </si>
  <si>
    <t xml:space="preserve">Ohm Pharmaceuticals Lab Pvt. Ltd. </t>
  </si>
  <si>
    <t>Ibuprofen - 400 mg (Brufen 400)</t>
  </si>
  <si>
    <t>AIZ and Company, Pakistan</t>
  </si>
  <si>
    <t>Asian Pharmaceuticals Pvt. Ltd.</t>
  </si>
  <si>
    <t>Q. Track</t>
  </si>
  <si>
    <t>Schca0a</t>
  </si>
  <si>
    <t xml:space="preserve">Aspirin </t>
  </si>
  <si>
    <t>Remarks</t>
  </si>
  <si>
    <t>Quoted Rate Per Unit</t>
  </si>
  <si>
    <t xml:space="preserve">MRP </t>
  </si>
  <si>
    <t>Pzul500</t>
  </si>
  <si>
    <t>Pome1</t>
  </si>
  <si>
    <t xml:space="preserve">Natures Care Omega 3 fish oil-1000Mg/ Australian </t>
  </si>
  <si>
    <t>Commercial Medicine</t>
  </si>
  <si>
    <t>PFIZER</t>
  </si>
  <si>
    <t>Quest</t>
  </si>
  <si>
    <t>Fleur</t>
  </si>
  <si>
    <t>TORRENT</t>
  </si>
  <si>
    <t>Medley</t>
  </si>
  <si>
    <t>Lomus pharma</t>
  </si>
  <si>
    <t>Nova Gentica</t>
  </si>
  <si>
    <t xml:space="preserve"> Australian </t>
  </si>
  <si>
    <t>Group</t>
  </si>
  <si>
    <t>WHO Therpeutic Classes</t>
  </si>
  <si>
    <t>Therpeutic classes</t>
  </si>
  <si>
    <t>Description</t>
  </si>
  <si>
    <t>01</t>
  </si>
  <si>
    <t>Anesthetics</t>
  </si>
  <si>
    <t>02</t>
  </si>
  <si>
    <t>03</t>
  </si>
  <si>
    <t>04</t>
  </si>
  <si>
    <t>Antidotes and used in posioning</t>
  </si>
  <si>
    <t>05</t>
  </si>
  <si>
    <t>Anticonvulsantes/ anti epileptics</t>
  </si>
  <si>
    <t>06.1</t>
  </si>
  <si>
    <t>Anthelminthis</t>
  </si>
  <si>
    <t>06.2</t>
  </si>
  <si>
    <t>Antibacterials</t>
  </si>
  <si>
    <t>06.3</t>
  </si>
  <si>
    <t>Antifungals</t>
  </si>
  <si>
    <t>06.4</t>
  </si>
  <si>
    <t>Antivirals</t>
  </si>
  <si>
    <t>06.5</t>
  </si>
  <si>
    <t>Medicine effecting blood</t>
  </si>
  <si>
    <t>Blood products and plasma subtitutes</t>
  </si>
  <si>
    <t>Cardio vascular medicines</t>
  </si>
  <si>
    <t>dermatological medicines</t>
  </si>
  <si>
    <t>Disinfectants and antiseptics</t>
  </si>
  <si>
    <t>Diuretices</t>
  </si>
  <si>
    <t>Gastointestinal medicines</t>
  </si>
  <si>
    <t>Family planning Products</t>
  </si>
  <si>
    <t>Other harmonal and endocrime</t>
  </si>
  <si>
    <t>Immunologicals/vaccines</t>
  </si>
  <si>
    <t>Muscle relaxant and cholinesterase inhibitors</t>
  </si>
  <si>
    <t>Eye, ear and nose preparation</t>
  </si>
  <si>
    <t>Oxytocics and antioxytocics</t>
  </si>
  <si>
    <t>Respiratory medicines</t>
  </si>
  <si>
    <t>Solution for water, electrolyte and acid -base balance</t>
  </si>
  <si>
    <t>Vitamin and minerals</t>
  </si>
  <si>
    <t>Consumables</t>
  </si>
  <si>
    <t>Diagonostics kits and reagents</t>
  </si>
  <si>
    <t>Diagonostics consumables</t>
  </si>
  <si>
    <t>Equipments</t>
  </si>
  <si>
    <t>Medicines for pain(Analgesics)</t>
  </si>
  <si>
    <t>Anti Allergics and anaphylaxis</t>
  </si>
  <si>
    <t>Cefixime Tab. (Tab Cefixime 400 mg)</t>
  </si>
  <si>
    <t>Antimalarials/antiprotozoa</t>
  </si>
  <si>
    <t>inj Diclofenac(inj. Diclomol)</t>
  </si>
  <si>
    <t>Additional Categories for internal use</t>
  </si>
  <si>
    <t>Adapter 4-12 GP(MVA) Ipas Cannula</t>
  </si>
  <si>
    <t>PPE</t>
  </si>
  <si>
    <t>Linens /mattress</t>
  </si>
  <si>
    <t xml:space="preserve">Aurvedic </t>
  </si>
  <si>
    <t>Approved manufaturer-3</t>
  </si>
  <si>
    <t>Approved/exempted manufacturer-1</t>
  </si>
  <si>
    <t>Approved/exempted manufacturer-2</t>
  </si>
  <si>
    <t>Deurali Janata pharmaceuticals</t>
  </si>
  <si>
    <t>Medopharma pvt. Ltd.</t>
  </si>
  <si>
    <t>AIZ</t>
  </si>
  <si>
    <t>CIPLA LTD.</t>
  </si>
  <si>
    <t>Piramal pharma Ltd.(I pill)</t>
  </si>
  <si>
    <t>CIPLA LTD.(tab Cefix)</t>
  </si>
  <si>
    <t>Present Manufacturers</t>
  </si>
  <si>
    <t>Omeprazole 20mg(Ocid)</t>
  </si>
  <si>
    <t>Cipla</t>
  </si>
  <si>
    <t>Alkem</t>
  </si>
  <si>
    <t>Mylan laboratories(Inj. Syntocinon)</t>
  </si>
  <si>
    <t>exemption to be taken</t>
  </si>
  <si>
    <t>Win Medicare</t>
  </si>
  <si>
    <t>inj. Voveran from Novartis</t>
  </si>
  <si>
    <t>Zydus</t>
  </si>
  <si>
    <t>Indoco remedies(Lignox)</t>
  </si>
  <si>
    <t>Lomus pharmaceuticals PVt. Ltd</t>
  </si>
  <si>
    <t>Supplier Type</t>
  </si>
  <si>
    <r>
      <t xml:space="preserve">National Health Care Pvt. Ltd. </t>
    </r>
    <r>
      <rPr>
        <b/>
        <sz val="14"/>
        <color rgb="FFFF0000"/>
        <rFont val="Calibri"/>
        <family val="2"/>
        <scheme val="minor"/>
      </rPr>
      <t>Or</t>
    </r>
    <r>
      <rPr>
        <sz val="11"/>
        <color theme="1"/>
        <rFont val="Calibri"/>
        <family val="2"/>
        <scheme val="minor"/>
      </rPr>
      <t xml:space="preserve"> Cipla </t>
    </r>
    <r>
      <rPr>
        <b/>
        <sz val="14"/>
        <color rgb="FFFF0000"/>
        <rFont val="Calibri"/>
        <family val="2"/>
        <scheme val="minor"/>
      </rPr>
      <t>Or</t>
    </r>
    <r>
      <rPr>
        <sz val="11"/>
        <color theme="1"/>
        <rFont val="Calibri"/>
        <family val="2"/>
        <scheme val="minor"/>
      </rPr>
      <t xml:space="preserve"> Alkem</t>
    </r>
  </si>
  <si>
    <r>
      <t xml:space="preserve">Neon Laboratories India </t>
    </r>
    <r>
      <rPr>
        <b/>
        <sz val="14"/>
        <color rgb="FFFF0000"/>
        <rFont val="Calibri"/>
        <family val="2"/>
        <scheme val="minor"/>
      </rPr>
      <t>Or</t>
    </r>
    <r>
      <rPr>
        <sz val="11"/>
        <color theme="1"/>
        <rFont val="Calibri"/>
        <family val="2"/>
        <scheme val="minor"/>
      </rPr>
      <t xml:space="preserve"> Zydus </t>
    </r>
    <r>
      <rPr>
        <b/>
        <sz val="14"/>
        <color rgb="FFFF0000"/>
        <rFont val="Calibri"/>
        <family val="2"/>
        <scheme val="minor"/>
      </rPr>
      <t>Or</t>
    </r>
    <r>
      <rPr>
        <sz val="11"/>
        <color theme="1"/>
        <rFont val="Calibri"/>
        <family val="2"/>
        <scheme val="minor"/>
      </rPr>
      <t xml:space="preserve"> Indoco Remedies(Lignox) </t>
    </r>
  </si>
  <si>
    <r>
      <t xml:space="preserve">Asian Pharmaceuticals Pvt. Ltd. </t>
    </r>
    <r>
      <rPr>
        <b/>
        <sz val="14"/>
        <color rgb="FFFF0000"/>
        <rFont val="Calibri"/>
        <family val="2"/>
        <scheme val="minor"/>
      </rPr>
      <t>Or</t>
    </r>
    <r>
      <rPr>
        <sz val="11"/>
        <color theme="1"/>
        <rFont val="Calibri"/>
        <family val="2"/>
        <scheme val="minor"/>
      </rPr>
      <t xml:space="preserve"> Cipla</t>
    </r>
  </si>
  <si>
    <r>
      <t xml:space="preserve">OHM pharmaceuticals </t>
    </r>
    <r>
      <rPr>
        <sz val="14"/>
        <color rgb="FFFF0000"/>
        <rFont val="Calibri"/>
        <family val="2"/>
        <scheme val="minor"/>
      </rPr>
      <t>Or</t>
    </r>
    <r>
      <rPr>
        <sz val="11"/>
        <color theme="1"/>
        <rFont val="Calibri"/>
        <family val="2"/>
        <scheme val="minor"/>
      </rPr>
      <t xml:space="preserve"> Piramal Pharma (I Pill)</t>
    </r>
  </si>
  <si>
    <r>
      <t xml:space="preserve">National Health Care Pvt. Ltd . </t>
    </r>
    <r>
      <rPr>
        <sz val="14"/>
        <color rgb="FFFF0000"/>
        <rFont val="Calibri"/>
        <family val="2"/>
        <scheme val="minor"/>
      </rPr>
      <t>Or</t>
    </r>
    <r>
      <rPr>
        <sz val="11"/>
        <color theme="1"/>
        <rFont val="Calibri"/>
        <family val="2"/>
        <scheme val="minor"/>
      </rPr>
      <t xml:space="preserve"> Mylan Laboratories (inj. Syntocinon)</t>
    </r>
  </si>
  <si>
    <t>Medical</t>
  </si>
  <si>
    <t>Surgical House</t>
  </si>
  <si>
    <t>USV Private Ltd. India OR …</t>
  </si>
  <si>
    <t>National Health Care OR …</t>
  </si>
  <si>
    <t>Umedica Lab. India. Or …</t>
  </si>
  <si>
    <t>Sales Medicine</t>
  </si>
  <si>
    <t>Surgical house / medical</t>
  </si>
  <si>
    <t>Talloring house</t>
  </si>
  <si>
    <t>YES</t>
  </si>
  <si>
    <t>National Healthcare pvt. Ltd OR Nepal Aushadhi Lts</t>
  </si>
  <si>
    <r>
      <t xml:space="preserve">National Health Care </t>
    </r>
    <r>
      <rPr>
        <sz val="14"/>
        <color rgb="FFFF0000"/>
        <rFont val="Calibri"/>
        <family val="2"/>
        <scheme val="minor"/>
      </rPr>
      <t xml:space="preserve">OR </t>
    </r>
    <r>
      <rPr>
        <sz val="11"/>
        <color theme="1"/>
        <rFont val="Calibri"/>
        <family val="2"/>
        <scheme val="minor"/>
      </rPr>
      <t>Ozone Pharmaceuticals Ltd. India</t>
    </r>
  </si>
  <si>
    <r>
      <t xml:space="preserve">Cooper Pharma Ltd </t>
    </r>
    <r>
      <rPr>
        <sz val="14"/>
        <color rgb="FFFF0000"/>
        <rFont val="Calibri"/>
        <family val="2"/>
        <scheme val="minor"/>
      </rPr>
      <t xml:space="preserve">OR </t>
    </r>
    <r>
      <rPr>
        <sz val="11"/>
        <color theme="1"/>
        <rFont val="Calibri"/>
        <family val="2"/>
        <scheme val="minor"/>
      </rPr>
      <t xml:space="preserve">Neon Laboratories </t>
    </r>
    <r>
      <rPr>
        <sz val="14"/>
        <color rgb="FFFF0000"/>
        <rFont val="Calibri"/>
        <family val="2"/>
        <scheme val="minor"/>
      </rPr>
      <t>Or</t>
    </r>
    <r>
      <rPr>
        <sz val="11"/>
        <color theme="1"/>
        <rFont val="Calibri"/>
        <family val="2"/>
        <scheme val="minor"/>
      </rPr>
      <t xml:space="preserve"> Dharmani's International India.</t>
    </r>
  </si>
  <si>
    <t>inj Buscopan (Buscorest)</t>
  </si>
  <si>
    <t xml:space="preserve">Everest Parenterals </t>
  </si>
  <si>
    <t>Inj Aciloc  / Ranitidine inj USP</t>
  </si>
  <si>
    <t>Cooper Pharma Ltd Or Unijules Life Sciences Ltd</t>
  </si>
  <si>
    <t xml:space="preserve">Hindustan Polyfab  Or </t>
  </si>
  <si>
    <t>Everest Parenterals Or Axa Parenterals</t>
  </si>
  <si>
    <t xml:space="preserve">Lomus pharmaceuticals PVt. Ltd Or </t>
  </si>
  <si>
    <t xml:space="preserve">Galaxy Medicare ltd </t>
  </si>
  <si>
    <t>Niscomad Or ISO Standard</t>
  </si>
  <si>
    <t>Betadine Scrub USP 7.5% 500 ML</t>
  </si>
  <si>
    <t xml:space="preserve">Betadine Solution  IP 5% 500 ML </t>
  </si>
  <si>
    <r>
      <t xml:space="preserve">Eiifer Surgimed </t>
    </r>
    <r>
      <rPr>
        <sz val="11"/>
        <color rgb="FFFF0000"/>
        <rFont val="Calibri"/>
        <family val="2"/>
        <scheme val="minor"/>
      </rPr>
      <t xml:space="preserve">Or </t>
    </r>
    <r>
      <rPr>
        <sz val="11"/>
        <color theme="1"/>
        <rFont val="Calibri"/>
        <family val="2"/>
        <scheme val="minor"/>
      </rPr>
      <t xml:space="preserve">Ethicon </t>
    </r>
    <r>
      <rPr>
        <b/>
        <sz val="11"/>
        <color rgb="FFFF0000"/>
        <rFont val="Calibri"/>
        <family val="2"/>
        <scheme val="minor"/>
      </rPr>
      <t>or</t>
    </r>
    <r>
      <rPr>
        <sz val="11"/>
        <color theme="1"/>
        <rFont val="Calibri"/>
        <family val="2"/>
        <scheme val="minor"/>
      </rPr>
      <t xml:space="preserve"> Medicare </t>
    </r>
  </si>
  <si>
    <t>Becta Laboratories OR Bioshields</t>
  </si>
  <si>
    <t xml:space="preserve">VA Product India or New Era International </t>
  </si>
  <si>
    <t>Osang Healthcare Co ltd (Infopia)</t>
  </si>
  <si>
    <t>Glucometer Strip (Glu Neo Lite)(50)</t>
  </si>
  <si>
    <t>Glucometer machine Set (Glu neo Lite)</t>
  </si>
  <si>
    <t>Himgiri Hygine Or Good Quality</t>
  </si>
  <si>
    <t>Beeta Surgicals Pvt Ltd. Or MicroAid</t>
  </si>
  <si>
    <t xml:space="preserve">Poly Medicure Ltd. </t>
  </si>
  <si>
    <t>Alpha Medicare and Devices Pvt. Ltd</t>
  </si>
  <si>
    <t>ADPL or ..</t>
  </si>
  <si>
    <t>Romsons Medicons India Or Jiangsu Kezhi Medical Tech Co. Ltd</t>
  </si>
  <si>
    <t>Venticare Medical Inc. or Romsons</t>
  </si>
  <si>
    <t xml:space="preserve">Desco </t>
  </si>
  <si>
    <t xml:space="preserve">New Era International Pvt. Ltd. Or United India </t>
  </si>
  <si>
    <t>Safety Sanitary Pad (6 pcs)</t>
  </si>
  <si>
    <t>Jasmine Hygine Product Pvt. LTd.</t>
  </si>
  <si>
    <t>sharp container 5 L ( Safety box) Paper</t>
  </si>
  <si>
    <t>Sunrise Surgical House</t>
  </si>
  <si>
    <t>Johnson and Johnson Pvt. Ltd (Ethicon)</t>
  </si>
  <si>
    <t>TUV Sud Or HBM Group Or Medica</t>
  </si>
  <si>
    <t>Royal Surgicare Pvt. Ltd.</t>
  </si>
  <si>
    <t>Surgeon Cutting needles (Sensivo)</t>
  </si>
  <si>
    <t xml:space="preserve">Right K Surgicals </t>
  </si>
  <si>
    <t>Syringe 10cc (Lifeline)</t>
  </si>
  <si>
    <t>Syringe 2.5/3cc (Lifeline)</t>
  </si>
  <si>
    <t>Syringe 20cc (Lifeline)</t>
  </si>
  <si>
    <t>Syringe 5cc (Lifeline)</t>
  </si>
  <si>
    <t>Everest med Pvt. Ltd</t>
  </si>
  <si>
    <t>Cusgg</t>
  </si>
  <si>
    <t>USG paper UPP - 110S (110mmX20m)</t>
  </si>
  <si>
    <t>BSS Medico Chemical Industry</t>
  </si>
  <si>
    <t>USG Gel (5 L. )</t>
  </si>
  <si>
    <t xml:space="preserve">Chinese </t>
  </si>
  <si>
    <t>Thermo Fisher Scientific india</t>
  </si>
  <si>
    <t>Acetic Acid (Glacial) 500 ML</t>
  </si>
  <si>
    <t>Medisafe</t>
  </si>
  <si>
    <t>BP Set (ALPK 2 Japan)</t>
  </si>
  <si>
    <t>Tanaka Sangyo Co ltd Japan</t>
  </si>
  <si>
    <t>Hot Water Bag  (Rubber)</t>
  </si>
  <si>
    <t>Life Line</t>
  </si>
  <si>
    <t xml:space="preserve">Shenzhen Jiangnan </t>
  </si>
  <si>
    <t>Stechoscope  (ALPK 2)</t>
  </si>
  <si>
    <t>Troikaa Formaceuticals Ltd</t>
  </si>
  <si>
    <t>Win Medicare Pvt ltd  Or inj. Voveran from Novartis</t>
  </si>
  <si>
    <t>Alkem Health science / Cadila Pharmaceuticals /Medopharma pvt. Ltd.</t>
  </si>
  <si>
    <t>MSI Category</t>
  </si>
  <si>
    <t>CIPC5</t>
  </si>
  <si>
    <t>Tab. Ondem - 4 / ASIAN "10"</t>
  </si>
  <si>
    <t>Allopathic</t>
  </si>
  <si>
    <t>Ayurbedic</t>
  </si>
  <si>
    <t>6.3,6.5</t>
  </si>
  <si>
    <t>Tab. CTZ / NPL  "14"</t>
  </si>
  <si>
    <t>Oint. Muroc / DJPL "1"</t>
  </si>
  <si>
    <t>Aben/,NPL "1"</t>
  </si>
  <si>
    <t>Tab Zulid 500 / DJPL</t>
  </si>
  <si>
    <t>Tab. Hyospan forte /Omnica "10"</t>
  </si>
  <si>
    <t>Tab. Cefixime   400 mg / DJPL</t>
  </si>
  <si>
    <t>Tab. Protogyl Forte DJPL - 400 "10"</t>
  </si>
  <si>
    <r>
      <t xml:space="preserve">Deurali Janata pharmaceuticals </t>
    </r>
    <r>
      <rPr>
        <b/>
        <sz val="11"/>
        <color rgb="FFFF0000"/>
        <rFont val="Calibri"/>
        <family val="2"/>
        <scheme val="minor"/>
      </rPr>
      <t>Or</t>
    </r>
    <r>
      <rPr>
        <sz val="11"/>
        <color theme="1"/>
        <rFont val="Calibri"/>
        <family val="2"/>
        <scheme val="minor"/>
      </rPr>
      <t xml:space="preserve"> Cipla (Tab cefix)</t>
    </r>
  </si>
  <si>
    <r>
      <t xml:space="preserve">Abbott Group of Companies Goa India. </t>
    </r>
    <r>
      <rPr>
        <b/>
        <sz val="14"/>
        <color rgb="FFFF0000"/>
        <rFont val="Calibri"/>
        <family val="2"/>
        <scheme val="minor"/>
      </rPr>
      <t>Or GSK</t>
    </r>
  </si>
  <si>
    <t>Alkem Laboratories(Metron)</t>
  </si>
  <si>
    <r>
      <t xml:space="preserve">National Health Care Pvt. Ltd </t>
    </r>
    <r>
      <rPr>
        <b/>
        <sz val="14"/>
        <color rgb="FFFF0000"/>
        <rFont val="Calibri"/>
        <family val="2"/>
        <scheme val="minor"/>
      </rPr>
      <t>Or</t>
    </r>
    <r>
      <rPr>
        <sz val="11"/>
        <color theme="1"/>
        <rFont val="Calibri"/>
        <family val="2"/>
        <scheme val="minor"/>
      </rPr>
      <t xml:space="preserve"> Alkem Loboratories  (Metron)</t>
    </r>
    <r>
      <rPr>
        <sz val="11"/>
        <color rgb="FFFF0000"/>
        <rFont val="Calibri"/>
        <family val="2"/>
        <scheme val="minor"/>
      </rPr>
      <t>or DJPL</t>
    </r>
  </si>
  <si>
    <r>
      <t xml:space="preserve">ACRO Biotech Inc </t>
    </r>
    <r>
      <rPr>
        <sz val="14"/>
        <color rgb="FFFF0000"/>
        <rFont val="Calibri"/>
        <family val="2"/>
        <scheme val="minor"/>
      </rPr>
      <t>Or</t>
    </r>
    <r>
      <rPr>
        <sz val="11"/>
        <color theme="1"/>
        <rFont val="Calibri"/>
        <family val="2"/>
        <scheme val="minor"/>
      </rPr>
      <t xml:space="preserve">  Accon Laboratories, Inc. </t>
    </r>
  </si>
  <si>
    <t>Ipas / WCG Taiwan.</t>
  </si>
  <si>
    <t>Ipas /  WCG Taiwan.</t>
  </si>
  <si>
    <t>GP (MVA Plus) Easy grip Canula  # 12</t>
  </si>
  <si>
    <t>GP (MVA Plus)  Easy grip Canula # 3</t>
  </si>
  <si>
    <t>GP (MVA Plus)  Easy grip Canula # 5</t>
  </si>
  <si>
    <t>GP (MVA Plus) Easy grip  Canula # 7</t>
  </si>
  <si>
    <t>GP (MVA Plus) Easy grip  Canula # 9</t>
  </si>
  <si>
    <t>GP (MVA Plus) Easy grip Canula # 10</t>
  </si>
  <si>
    <t>GP (MVA Plus) Easy grip Canula # 4</t>
  </si>
  <si>
    <t>GP (MVA Plus) Easy grip Canula # 6</t>
  </si>
  <si>
    <t>GP (MVA Plus) Easy grip Canula # 8</t>
  </si>
  <si>
    <t>MVA Plus Syringe</t>
  </si>
  <si>
    <t xml:space="preserve"> stainless steel 3 oz - Bowl</t>
  </si>
  <si>
    <r>
      <t xml:space="preserve">Everest Parenterals </t>
    </r>
    <r>
      <rPr>
        <sz val="14"/>
        <color rgb="FFFF0000"/>
        <rFont val="Calibri"/>
        <family val="2"/>
        <scheme val="minor"/>
      </rPr>
      <t>OR</t>
    </r>
    <r>
      <rPr>
        <sz val="11"/>
        <color theme="1"/>
        <rFont val="Calibri"/>
        <family val="2"/>
        <scheme val="minor"/>
      </rPr>
      <t xml:space="preserve"> Dharmanis International</t>
    </r>
  </si>
  <si>
    <t>Cap. Flustat - 150 L / DJPL "1"</t>
  </si>
  <si>
    <t>Fluconazole capsule (Flustat)</t>
  </si>
  <si>
    <t xml:space="preserve">Deurali Janta Pharmaceuticals </t>
  </si>
  <si>
    <t>Tab. Hyospan forte</t>
  </si>
  <si>
    <t xml:space="preserve">Omnica </t>
  </si>
  <si>
    <t xml:space="preserve">Deurali Janata </t>
  </si>
  <si>
    <t>Tab Zulid 500 (Azitro) / DJPL</t>
  </si>
  <si>
    <t>Asian Pharmaceuticals Pvt. Ltd. Or Cipla</t>
  </si>
  <si>
    <t xml:space="preserve">Tab. Ondem - </t>
  </si>
  <si>
    <t xml:space="preserve">Tab. CTZ (Cetrizine tab) </t>
  </si>
  <si>
    <t>Top Glove</t>
  </si>
  <si>
    <t>Freeze Thermometer Digital</t>
  </si>
  <si>
    <t>Hand Sanitizer 70% Alcohol</t>
  </si>
  <si>
    <t>Medentech Or good quality</t>
  </si>
  <si>
    <t>Penile model wood</t>
  </si>
  <si>
    <t>Ring Pressry / Silicon Small</t>
  </si>
  <si>
    <t xml:space="preserve">Ring Pressry / Silicon Medium </t>
  </si>
  <si>
    <t>Ring Pressry / Silicon Large</t>
  </si>
  <si>
    <t>Cglnp</t>
  </si>
  <si>
    <t>Indian (Good quality)</t>
  </si>
  <si>
    <t xml:space="preserve">Adjustable Tourniquete </t>
  </si>
  <si>
    <t>Indian Good quality</t>
  </si>
  <si>
    <t>Urine Bag (Adult)</t>
  </si>
  <si>
    <t>Utility Gloves elbow (Half Plastic and half Rubber)</t>
  </si>
  <si>
    <t xml:space="preserve">Digital Weight Machine </t>
  </si>
  <si>
    <t xml:space="preserve"> White Apron With Logo</t>
  </si>
  <si>
    <t>Kurtha/Paijama (M / L / XL)</t>
  </si>
  <si>
    <t>OT Gown(M / L )</t>
  </si>
  <si>
    <t>Oxygen cylinder cover (D size)</t>
  </si>
  <si>
    <t xml:space="preserve">Suction coverv for  Electric </t>
  </si>
  <si>
    <t>Suction cover for Manual</t>
  </si>
  <si>
    <t>Autoclave - Electric</t>
  </si>
  <si>
    <t>Autoclave - Non Electric</t>
  </si>
  <si>
    <t>Foot Step</t>
  </si>
  <si>
    <t>OT Bed with mattress and Handle</t>
  </si>
  <si>
    <t>Suction Machine - Electric</t>
  </si>
  <si>
    <t>Suction Machine - Manaual</t>
  </si>
  <si>
    <t>Glucometer Pricking Pin (Glu Neo Lite)(50)</t>
  </si>
  <si>
    <t>Cpgts</t>
  </si>
  <si>
    <t xml:space="preserve">Syphillis one step test Kit </t>
  </si>
  <si>
    <t xml:space="preserve">Bioline </t>
  </si>
  <si>
    <t xml:space="preserve">Deurali Janata pharmaceuticals </t>
  </si>
  <si>
    <t xml:space="preserve"> Cipla (Tab cefix)</t>
  </si>
  <si>
    <t>Cefixime Tab. (Tab Cefix 400 mg)</t>
  </si>
  <si>
    <t xml:space="preserve">National Health Care Pvt. Ltd. </t>
  </si>
  <si>
    <t xml:space="preserve"> Cipla</t>
  </si>
  <si>
    <t xml:space="preserve"> Alkem</t>
  </si>
  <si>
    <t xml:space="preserve">Asian Pharmaceuticals Pvt. Ltd. </t>
  </si>
  <si>
    <t xml:space="preserve">OHM pharmaceuticals </t>
  </si>
  <si>
    <t>EC Pills (I Pill)</t>
  </si>
  <si>
    <t>Piramal Pharma (I Pill)</t>
  </si>
  <si>
    <t xml:space="preserve">Abbott Group of Companies Goa India. </t>
  </si>
  <si>
    <t xml:space="preserve"> GSK</t>
  </si>
  <si>
    <t xml:space="preserve">National Health Care Pvt. Ltd </t>
  </si>
  <si>
    <t xml:space="preserve"> Alkem Loboratories  (Metron)</t>
  </si>
  <si>
    <t>Metro Tab (Metron 400)</t>
  </si>
  <si>
    <t xml:space="preserve"> DJPL</t>
  </si>
  <si>
    <t>Metro Tab (Protogyl Forte)</t>
  </si>
  <si>
    <t xml:space="preserve">National Health Care Pvt. Ltd . </t>
  </si>
  <si>
    <t xml:space="preserve"> Mylan Laboratories (inj. Syntocinon)</t>
  </si>
  <si>
    <t>Oxytocine inj ((inj. Syntocinon), for I.M Injection and Infusion</t>
  </si>
  <si>
    <t xml:space="preserve">ACRO Biotech Inc </t>
  </si>
  <si>
    <t xml:space="preserve">Accon Laboratories, Inc. </t>
  </si>
  <si>
    <t>PG Test (Accon Pregnancy Strip)</t>
  </si>
  <si>
    <t xml:space="preserve">Neon Laboratories India </t>
  </si>
  <si>
    <t xml:space="preserve"> Zydus </t>
  </si>
  <si>
    <t xml:space="preserve"> Indoco Remedies(Lignox) </t>
  </si>
  <si>
    <t>Chromic Catgut # 0 (Ethicon)</t>
  </si>
  <si>
    <t>Chromic Catgut # 0 ( Aspirin)</t>
  </si>
  <si>
    <t>Klorsept 87 / EF-Chlor tab</t>
  </si>
  <si>
    <t xml:space="preserve"> Digital Freeze Thermometer</t>
  </si>
  <si>
    <t>Mayo trally Tray</t>
  </si>
  <si>
    <t>Sharp container 5 L ( Safety box) Paper</t>
  </si>
  <si>
    <t>Lsuce</t>
  </si>
  <si>
    <t>Lsucm</t>
  </si>
  <si>
    <t>Category</t>
  </si>
  <si>
    <t xml:space="preserve">Alternative Manufacturers not applied </t>
  </si>
  <si>
    <t>Sunaulo Parivar nepal</t>
  </si>
  <si>
    <t>MRP  (if applicable)</t>
  </si>
  <si>
    <t>Good Quality</t>
  </si>
  <si>
    <t>Silicon Gel 5ml</t>
  </si>
  <si>
    <t>AIZ , Pakistan</t>
  </si>
  <si>
    <r>
      <t xml:space="preserve">Cooper Pharma Ltd </t>
    </r>
    <r>
      <rPr>
        <sz val="14"/>
        <color rgb="FFFF0000"/>
        <rFont val="Calibri"/>
        <family val="2"/>
        <scheme val="minor"/>
      </rPr>
      <t xml:space="preserve">OR </t>
    </r>
    <r>
      <rPr>
        <sz val="11"/>
        <color theme="1"/>
        <rFont val="Calibri"/>
        <family val="2"/>
        <scheme val="minor"/>
      </rPr>
      <t>Neon Laboratories</t>
    </r>
  </si>
  <si>
    <t xml:space="preserve">National Health Care </t>
  </si>
  <si>
    <t>Preferred Manufacturer</t>
  </si>
  <si>
    <r>
      <t xml:space="preserve">Eiifer Surgimed </t>
    </r>
    <r>
      <rPr>
        <sz val="11"/>
        <color rgb="FFFF0000"/>
        <rFont val="Calibri"/>
        <family val="2"/>
        <scheme val="minor"/>
      </rPr>
      <t xml:space="preserve">Or </t>
    </r>
    <r>
      <rPr>
        <sz val="11"/>
        <color theme="1"/>
        <rFont val="Calibri"/>
        <family val="2"/>
        <scheme val="minor"/>
      </rPr>
      <t xml:space="preserve">Ethicon </t>
    </r>
  </si>
  <si>
    <t>Price Schedul Group 1 (Q-Track Medicine)</t>
  </si>
  <si>
    <t>Price Schedul Group 2 (Q Track Supplies)</t>
  </si>
  <si>
    <t>Price Schedul Group 3 (Q-Track Equipment)</t>
  </si>
  <si>
    <t>Price Schedul Group 4 (Normal Medicine)</t>
  </si>
  <si>
    <t>Price Schedul Group 6 (Normal Supplies)</t>
  </si>
  <si>
    <t>Price Schedul Group 5 (Normal Medical Supplies)</t>
  </si>
  <si>
    <t>Price Schedul Group 7 (Normal Linens (Clothes))</t>
  </si>
  <si>
    <t>Price Schedul Group 8 (Fixed Equipment))</t>
  </si>
  <si>
    <t>Price Schedul Group 9 (Commercial Medicine-Allopathic)</t>
  </si>
  <si>
    <t>Price Schedul Group 10 (Commercial Medicine-Ayurbedic)</t>
  </si>
  <si>
    <t>Alternative Manufacturers (Equivalent Quality)</t>
  </si>
  <si>
    <t>Approved/Exempted Manufacturer</t>
  </si>
  <si>
    <t xml:space="preserve">Quoted Rate Per Unit </t>
  </si>
  <si>
    <r>
      <t>Quoted Rate Per Unit (</t>
    </r>
    <r>
      <rPr>
        <b/>
        <sz val="11"/>
        <color rgb="FFFF0000"/>
        <rFont val="Calibri"/>
        <family val="2"/>
        <scheme val="minor"/>
      </rPr>
      <t>with Vat)</t>
    </r>
  </si>
  <si>
    <t>Diazepam Inj. 5mg</t>
  </si>
  <si>
    <t>Diazepam Tab 5mg</t>
  </si>
  <si>
    <t>Xylocaine Inj 2% 30 ml</t>
  </si>
  <si>
    <t xml:space="preserve">Autoclavable Double Valve Syringe (MVA plus) </t>
  </si>
  <si>
    <t xml:space="preserve">Autoclavable Single Valve (MVA Plus ) Syringe </t>
  </si>
  <si>
    <t>Autoclavable MVA Plus Canula # 3</t>
  </si>
  <si>
    <t>Autolavable MVA Plus  Canula # 4</t>
  </si>
  <si>
    <t>Autoclavable MVA Plus Canula # 5</t>
  </si>
  <si>
    <t>Autoclavable MVA Plus  Canula # 6</t>
  </si>
  <si>
    <t>Autoclavable MVA Plus  Canula # 7</t>
  </si>
  <si>
    <t>Autoclavable MVA Plus  Canula # 8</t>
  </si>
  <si>
    <t>Autoclavable MVA Plus  Canula # 9</t>
  </si>
  <si>
    <t>Not needed</t>
  </si>
  <si>
    <t>Autoclavable (MVA Plus) Canula # 10</t>
  </si>
  <si>
    <t>Autoclavable MVA Plus Canula  # 12</t>
  </si>
  <si>
    <t>Replaced by Cefixime</t>
  </si>
  <si>
    <t>Tab Azithromycin( Zulid 500)</t>
  </si>
  <si>
    <t>Dextrose Inj 25% OR 50%</t>
  </si>
  <si>
    <t>Hydrocortison Inj. 100mg</t>
  </si>
  <si>
    <t>inj Diclofenac(inj. Diclomol) 75 mg</t>
  </si>
  <si>
    <t>Tranexamic Acid  Inj 500 mg</t>
  </si>
  <si>
    <t>Atropine Inj. 0.6ml</t>
  </si>
  <si>
    <t>Adrenaline Inj. 0.6ml</t>
  </si>
  <si>
    <t>Aspirin Tab 75mg</t>
  </si>
  <si>
    <t>Avil Inj. 22.75 mg</t>
  </si>
  <si>
    <t>not needed if there are
 autoclavable MVA Plus cannulas</t>
  </si>
  <si>
    <t>Distil Water 5ml or 2 ml</t>
  </si>
  <si>
    <t>Nasal Mask (OR)</t>
  </si>
  <si>
    <t>Roller Bandage</t>
  </si>
  <si>
    <t>Syp. Regumens - 450 / FLEUR "30"</t>
  </si>
  <si>
    <t>Mayo Scissor 17.1 cm</t>
  </si>
  <si>
    <t>Long Straight artery forceps 14.5 cm</t>
  </si>
  <si>
    <t>Kidney tray (50 cm with volume 250 ml)</t>
  </si>
  <si>
    <t>1 Metzenbaum scissor curved, blunt ended, 17.8 cm</t>
  </si>
  <si>
    <t>Foleys Catheter Adult size 14-16 Fr.</t>
  </si>
  <si>
    <t>Drape or peritowel (108 cmx97 cm) and hole 8 cm for vasectomy</t>
  </si>
  <si>
    <t>Drape or Peri Towel ( 120 cm X 97 cm) and Hole : 8cm for Minilap</t>
  </si>
  <si>
    <t>Drape or eye towel ( 50 cmx50 cm) and Hole : 6 cm) for implant</t>
  </si>
  <si>
    <t>Sarang (36 cmx36 cm)</t>
  </si>
  <si>
    <t>Remove this</t>
  </si>
  <si>
    <t>wrapper with tail (97 cmx97 cm)</t>
  </si>
  <si>
    <t>Wrapper non tail (97 cmx97 cm)</t>
  </si>
  <si>
    <t xml:space="preserve">scissors Iris straight 11.5cm </t>
  </si>
  <si>
    <t>Ring forceps (forceps vas holding /NSV ringed clamp, 14 cm, head size 4 mm)</t>
  </si>
  <si>
    <t>Ring forceps (forceps vas holding /NSV ringed clamp, 14 cm, head size 3.5 mm)</t>
  </si>
  <si>
    <t xml:space="preserve">Scalpel handle no 4 </t>
  </si>
  <si>
    <t>Tissue forcep toothed delicate pattern 14.5cm</t>
  </si>
  <si>
    <t>Tissue forceps non-toothed,delicate pattern 14.5cm</t>
  </si>
  <si>
    <t>Ovum forceps 25.5 cm</t>
  </si>
  <si>
    <t>Sfiximt4</t>
  </si>
  <si>
    <t>Cefixime Tab. (Tab Cefixime 200 mg)</t>
  </si>
  <si>
    <t>Cefixime Tab. (Tab Cefix 200 mg)</t>
  </si>
  <si>
    <r>
      <t xml:space="preserve">Ring forceps (forceps vas holding /NSV ringed clamp, 14 cm, head size </t>
    </r>
    <r>
      <rPr>
        <sz val="11"/>
        <color rgb="FFFF0000"/>
        <rFont val="Calibri"/>
        <family val="2"/>
        <scheme val="minor"/>
      </rPr>
      <t>3.5 mm)</t>
    </r>
  </si>
  <si>
    <r>
      <t>Ring forceps (forceps vas holding /NSV ringed clamp, 14 cm, head size</t>
    </r>
    <r>
      <rPr>
        <sz val="11"/>
        <color rgb="FFFF0000"/>
        <rFont val="Calibri"/>
        <family val="2"/>
        <scheme val="minor"/>
      </rPr>
      <t xml:space="preserve"> 4 mm</t>
    </r>
    <r>
      <rPr>
        <sz val="11"/>
        <color theme="1"/>
        <rFont val="Calibri"/>
        <family val="2"/>
        <scheme val="minor"/>
      </rPr>
      <t>)</t>
    </r>
  </si>
  <si>
    <t xml:space="preserve">Mayo trally Tray </t>
  </si>
  <si>
    <t>Client Gown (M / L / XL)</t>
  </si>
  <si>
    <t>Other Conditions If Any:</t>
  </si>
  <si>
    <t xml:space="preserve">Lomus pharmaceuticals </t>
  </si>
  <si>
    <t>Foleys Catheter Adult 14-16 Fr.</t>
  </si>
  <si>
    <t>Aben</t>
  </si>
  <si>
    <t xml:space="preserve">T. Aclov 400 (Aclove) </t>
  </si>
  <si>
    <t xml:space="preserve">Tab. Antif VT </t>
  </si>
  <si>
    <t xml:space="preserve">Cap. Fortiplex - M </t>
  </si>
  <si>
    <t xml:space="preserve">Tab. Calvit - 500 (Calcium 500) </t>
  </si>
  <si>
    <t xml:space="preserve">Tab. Cefixime   400 mg </t>
  </si>
  <si>
    <t xml:space="preserve">Liq. Clean - V </t>
  </si>
  <si>
    <t xml:space="preserve">Tab. Clomiphene 50 mg  </t>
  </si>
  <si>
    <t xml:space="preserve">Tab. CTZ / </t>
  </si>
  <si>
    <t>Progesterone tab  (Deviry tab 10 mg)</t>
  </si>
  <si>
    <t xml:space="preserve">Cap. Peridox </t>
  </si>
  <si>
    <t xml:space="preserve">Cap. Eva - 400 (Vit E) </t>
  </si>
  <si>
    <t xml:space="preserve">Syp. Ferofolic - 200 </t>
  </si>
  <si>
    <t xml:space="preserve">Tab. Fibrinic - 500 Mg </t>
  </si>
  <si>
    <t>Cap. Flustat - 150 L</t>
  </si>
  <si>
    <t xml:space="preserve">Tab. Foltab </t>
  </si>
  <si>
    <t xml:space="preserve">Cap. Fortiplex ( B- Complex) / </t>
  </si>
  <si>
    <t>Tab. Gat -1000 /</t>
  </si>
  <si>
    <t xml:space="preserve">Tab. Gat - 500 </t>
  </si>
  <si>
    <t xml:space="preserve">Tab. Hyospan forte </t>
  </si>
  <si>
    <t xml:space="preserve">Tab. Brucet </t>
  </si>
  <si>
    <t xml:space="preserve">Tab. Infect-V </t>
  </si>
  <si>
    <t xml:space="preserve">Tab. Irox / </t>
  </si>
  <si>
    <t xml:space="preserve">Tab. Maftal Spash </t>
  </si>
  <si>
    <t xml:space="preserve">Tab. Protogyl Forte </t>
  </si>
  <si>
    <t xml:space="preserve">Oint. Muroc </t>
  </si>
  <si>
    <t xml:space="preserve">Tab. Ondem - 4 </t>
  </si>
  <si>
    <t xml:space="preserve">Orolyte (ORS) </t>
  </si>
  <si>
    <t xml:space="preserve">Cream. PREMARIN </t>
  </si>
  <si>
    <t xml:space="preserve">Tab. PREMARIN 0.625(Estrogen tab) </t>
  </si>
  <si>
    <t xml:space="preserve">Cream. Vagicare  - 15 Gm </t>
  </si>
  <si>
    <t>Cream. Vagicare  - 30 Gm</t>
  </si>
  <si>
    <t xml:space="preserve">Cap. Vit D 60K </t>
  </si>
  <si>
    <t xml:space="preserve">Tab Zulid 500 </t>
  </si>
  <si>
    <t xml:space="preserve">Cap. Amyron  </t>
  </si>
  <si>
    <t>Natures Care Omega 3 fish oil-1000Mg</t>
  </si>
  <si>
    <t xml:space="preserve">Syp. Amocordial - 450 Ml </t>
  </si>
  <si>
    <t xml:space="preserve">Syp. Amyron - 200 </t>
  </si>
  <si>
    <t xml:space="preserve">Syp. Mana Malt </t>
  </si>
  <si>
    <t xml:space="preserve">Syp. Neeri - 200 </t>
  </si>
  <si>
    <t xml:space="preserve">Tab. Neeri </t>
  </si>
  <si>
    <t xml:space="preserve">Syp. R.B. Tone - 200 </t>
  </si>
  <si>
    <t xml:space="preserve">Syp. Regumens - 450 </t>
  </si>
  <si>
    <t xml:space="preserve">Tab. Pantop - 40 </t>
  </si>
  <si>
    <t>Win Medicare Pvt ltd  Or  Novartis</t>
  </si>
  <si>
    <r>
      <t xml:space="preserve">National Health Care </t>
    </r>
    <r>
      <rPr>
        <sz val="14"/>
        <color rgb="FFFF0000"/>
        <rFont val="Calibri"/>
        <family val="2"/>
        <scheme val="minor"/>
      </rPr>
      <t xml:space="preserve">OR </t>
    </r>
    <r>
      <rPr>
        <sz val="11"/>
        <color theme="1"/>
        <rFont val="Calibri"/>
        <family val="2"/>
        <scheme val="minor"/>
      </rPr>
      <t xml:space="preserve">Ozone Pharmaceuticals </t>
    </r>
  </si>
  <si>
    <t xml:space="preserve">Alpha Medicare </t>
  </si>
  <si>
    <t>National Healthcare OR Nepal Aushadhi Lts</t>
  </si>
  <si>
    <t>Romsons Medicons India Or Jiangsu Kezhi</t>
  </si>
  <si>
    <t>Johnson and Johnson  (Ethicon)</t>
  </si>
  <si>
    <t xml:space="preserve">Jasmine Hygine Product </t>
  </si>
  <si>
    <t>AIZ , Pakistan / Shendu</t>
  </si>
  <si>
    <t>Troikaa Pharmaceuticals Ltd</t>
  </si>
  <si>
    <t>Quoted Rate Per Unit With VAT</t>
  </si>
  <si>
    <t>*  The purchase order for goods or services will be placed as and when required by SPN. 
*Above rate is valid for 2 years and further extension can be made upon mutual understanding between both parties
*Quoted rate are inclusive of VAT/ Tax
* We agree all the terms and condition as per the TOR. Also for the bid evaluation purpose we have attached all the reference documents and information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</si>
</sst>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</numFmts>
  <fonts count="63" x14ac:knownFonts="1">
    <font>
      <sz val="11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indexed="8"/>
      <name val="Calibri"/>
      <family val="2"/>
    </font>
    <font>
      <b/>
      <sz val="9"/>
      <name val="Calibri"/>
      <family val="2"/>
    </font>
    <font>
      <sz val="9"/>
      <name val="Calibri"/>
      <family val="2"/>
    </font>
    <font>
      <sz val="8"/>
      <name val="Calibri"/>
      <family val="2"/>
    </font>
    <font>
      <i/>
      <sz val="9"/>
      <name val="Calibri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0"/>
      <color indexed="8"/>
      <name val="MS Sans Serif"/>
      <family val="2"/>
    </font>
    <font>
      <b/>
      <u/>
      <sz val="9"/>
      <name val="Calibri"/>
      <family val="2"/>
    </font>
    <font>
      <b/>
      <sz val="11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sz val="9"/>
      <color theme="1"/>
      <name val="Calibri"/>
      <family val="2"/>
    </font>
    <font>
      <sz val="10"/>
      <name val="Times New Roman"/>
      <family val="1"/>
    </font>
    <font>
      <sz val="10"/>
      <color rgb="FF000000"/>
      <name val="Times New Roman"/>
      <family val="1"/>
    </font>
    <font>
      <sz val="10"/>
      <color theme="1"/>
      <name val="Times New Roman"/>
      <family val="1"/>
    </font>
    <font>
      <sz val="10"/>
      <name val="Calibri"/>
      <family val="2"/>
    </font>
    <font>
      <sz val="8"/>
      <color rgb="FF000000"/>
      <name val="Calibri"/>
      <family val="2"/>
    </font>
    <font>
      <b/>
      <sz val="8"/>
      <name val="Calibri"/>
      <family val="2"/>
    </font>
    <font>
      <b/>
      <sz val="12"/>
      <name val="Times New Roman"/>
      <family val="1"/>
    </font>
    <font>
      <i/>
      <sz val="9"/>
      <name val="Calibri"/>
      <family val="2"/>
    </font>
    <font>
      <b/>
      <sz val="16"/>
      <color indexed="8"/>
      <name val="Calibri"/>
      <family val="2"/>
    </font>
    <font>
      <sz val="9"/>
      <name val="Calibri"/>
      <family val="2"/>
    </font>
    <font>
      <sz val="8"/>
      <name val="Calibri"/>
      <family val="2"/>
    </font>
    <font>
      <i/>
      <sz val="9"/>
      <name val="Calibri"/>
      <family val="2"/>
    </font>
    <font>
      <sz val="9"/>
      <name val="Calibri"/>
      <family val="2"/>
    </font>
    <font>
      <b/>
      <sz val="9"/>
      <color indexed="8"/>
      <name val="Calibri"/>
      <family val="2"/>
    </font>
    <font>
      <sz val="11"/>
      <color theme="1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b/>
      <sz val="11"/>
      <color indexed="8"/>
      <name val="Arial"/>
      <family val="2"/>
    </font>
    <font>
      <sz val="11"/>
      <color rgb="FF000000"/>
      <name val="Arial"/>
      <family val="2"/>
    </font>
    <font>
      <b/>
      <i/>
      <sz val="11"/>
      <color indexed="8"/>
      <name val="Arial"/>
      <family val="2"/>
    </font>
    <font>
      <i/>
      <sz val="11"/>
      <color theme="1"/>
      <name val="Arial"/>
      <family val="2"/>
    </font>
    <font>
      <sz val="11"/>
      <color theme="0"/>
      <name val="Calibri"/>
      <family val="2"/>
      <scheme val="minor"/>
    </font>
    <font>
      <b/>
      <sz val="11"/>
      <color theme="1"/>
      <name val="Arial"/>
      <family val="2"/>
    </font>
    <font>
      <b/>
      <sz val="22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8"/>
      <color theme="1"/>
      <name val="Times New Roman"/>
      <family val="1"/>
    </font>
    <font>
      <b/>
      <sz val="22"/>
      <color theme="1"/>
      <name val="Times New Roman"/>
      <family val="1"/>
    </font>
    <font>
      <b/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Harlow Solid Italic"/>
      <family val="5"/>
    </font>
    <font>
      <sz val="13"/>
      <color theme="1"/>
      <name val="Arial"/>
      <family val="2"/>
    </font>
    <font>
      <sz val="14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FF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5">
    <xf numFmtId="0" fontId="0" fillId="0" borderId="0"/>
    <xf numFmtId="165" fontId="8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165" fontId="8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34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14" fillId="0" borderId="0" xfId="0" applyFont="1" applyAlignment="1">
      <alignment vertical="center" wrapText="1"/>
    </xf>
    <xf numFmtId="0" fontId="19" fillId="8" borderId="6" xfId="0" applyFont="1" applyFill="1" applyBorder="1" applyAlignment="1">
      <alignment horizontal="left" vertical="center" wrapText="1"/>
    </xf>
    <xf numFmtId="0" fontId="17" fillId="8" borderId="6" xfId="0" applyFont="1" applyFill="1" applyBorder="1" applyAlignment="1">
      <alignment horizontal="left" vertical="center" wrapText="1"/>
    </xf>
    <xf numFmtId="0" fontId="20" fillId="11" borderId="4" xfId="0" applyFont="1" applyFill="1" applyBorder="1" applyAlignment="1">
      <alignment vertical="center" wrapText="1"/>
    </xf>
    <xf numFmtId="0" fontId="20" fillId="8" borderId="4" xfId="0" applyFont="1" applyFill="1" applyBorder="1" applyAlignment="1">
      <alignment vertical="center" wrapText="1"/>
    </xf>
    <xf numFmtId="0" fontId="19" fillId="8" borderId="4" xfId="0" applyFont="1" applyFill="1" applyBorder="1" applyAlignment="1">
      <alignment horizontal="left" vertical="center" wrapText="1"/>
    </xf>
    <xf numFmtId="0" fontId="0" fillId="0" borderId="4" xfId="0" applyBorder="1"/>
    <xf numFmtId="0" fontId="17" fillId="7" borderId="6" xfId="0" applyFont="1" applyFill="1" applyBorder="1" applyAlignment="1">
      <alignment horizontal="left" vertical="center" wrapText="1"/>
    </xf>
    <xf numFmtId="0" fontId="18" fillId="6" borderId="4" xfId="0" applyFont="1" applyFill="1" applyBorder="1" applyAlignment="1">
      <alignment horizontal="left" vertical="center" wrapText="1"/>
    </xf>
    <xf numFmtId="0" fontId="16" fillId="7" borderId="6" xfId="0" applyFont="1" applyFill="1" applyBorder="1" applyAlignment="1">
      <alignment horizontal="left" vertical="center" wrapText="1"/>
    </xf>
    <xf numFmtId="0" fontId="18" fillId="6" borderId="4" xfId="0" applyFont="1" applyFill="1" applyBorder="1" applyAlignment="1">
      <alignment horizontal="left" vertical="center"/>
    </xf>
    <xf numFmtId="0" fontId="16" fillId="6" borderId="4" xfId="0" applyFont="1" applyFill="1" applyBorder="1" applyAlignment="1">
      <alignment horizontal="left" vertical="center" wrapText="1"/>
    </xf>
    <xf numFmtId="0" fontId="16" fillId="7" borderId="4" xfId="0" applyFont="1" applyFill="1" applyBorder="1" applyAlignment="1">
      <alignment horizontal="left" vertical="center"/>
    </xf>
    <xf numFmtId="0" fontId="20" fillId="8" borderId="0" xfId="0" applyFont="1" applyFill="1" applyAlignment="1">
      <alignment vertical="center" wrapText="1"/>
    </xf>
    <xf numFmtId="0" fontId="16" fillId="6" borderId="4" xfId="0" applyFont="1" applyFill="1" applyBorder="1" applyAlignment="1">
      <alignment horizontal="left" vertical="center"/>
    </xf>
    <xf numFmtId="0" fontId="9" fillId="7" borderId="4" xfId="0" applyFont="1" applyFill="1" applyBorder="1" applyAlignment="1">
      <alignment horizontal="left" vertical="center" wrapText="1"/>
    </xf>
    <xf numFmtId="0" fontId="19" fillId="11" borderId="6" xfId="0" applyFont="1" applyFill="1" applyBorder="1" applyAlignment="1">
      <alignment horizontal="left" vertical="center" wrapText="1"/>
    </xf>
    <xf numFmtId="0" fontId="9" fillId="7" borderId="4" xfId="0" applyFont="1" applyFill="1" applyBorder="1" applyAlignment="1">
      <alignment horizontal="left" vertical="center"/>
    </xf>
    <xf numFmtId="0" fontId="0" fillId="7" borderId="4" xfId="0" applyFill="1" applyBorder="1" applyAlignment="1">
      <alignment horizontal="left" vertical="center"/>
    </xf>
    <xf numFmtId="0" fontId="5" fillId="6" borderId="4" xfId="0" applyFont="1" applyFill="1" applyBorder="1" applyAlignment="1">
      <alignment horizontal="center" vertical="center" wrapText="1"/>
    </xf>
    <xf numFmtId="0" fontId="22" fillId="6" borderId="4" xfId="0" applyFont="1" applyFill="1" applyBorder="1" applyAlignment="1">
      <alignment horizontal="left" vertical="center"/>
    </xf>
    <xf numFmtId="0" fontId="5" fillId="6" borderId="1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vertical="center" wrapText="1"/>
    </xf>
    <xf numFmtId="0" fontId="3" fillId="4" borderId="6" xfId="0" applyFont="1" applyFill="1" applyBorder="1" applyAlignment="1">
      <alignment vertical="center" wrapText="1"/>
    </xf>
    <xf numFmtId="0" fontId="3" fillId="4" borderId="11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vertical="center" wrapText="1"/>
    </xf>
    <xf numFmtId="0" fontId="24" fillId="5" borderId="4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 applyAlignment="1">
      <alignment horizontal="center"/>
    </xf>
    <xf numFmtId="0" fontId="3" fillId="2" borderId="4" xfId="0" applyFont="1" applyFill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1" fillId="4" borderId="4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5" fillId="7" borderId="8" xfId="0" applyFont="1" applyFill="1" applyBorder="1" applyAlignment="1">
      <alignment horizontal="left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6" fillId="8" borderId="4" xfId="0" applyFont="1" applyFill="1" applyBorder="1" applyAlignment="1">
      <alignment vertical="center" wrapText="1"/>
    </xf>
    <xf numFmtId="0" fontId="6" fillId="8" borderId="2" xfId="0" applyFont="1" applyFill="1" applyBorder="1" applyAlignment="1">
      <alignment vertical="center" wrapText="1"/>
    </xf>
    <xf numFmtId="0" fontId="7" fillId="6" borderId="4" xfId="0" applyFont="1" applyFill="1" applyBorder="1" applyAlignment="1">
      <alignment vertical="center" wrapText="1"/>
    </xf>
    <xf numFmtId="1" fontId="7" fillId="6" borderId="4" xfId="0" applyNumberFormat="1" applyFont="1" applyFill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1" fontId="5" fillId="0" borderId="4" xfId="0" applyNumberFormat="1" applyFont="1" applyBorder="1" applyAlignment="1">
      <alignment horizontal="center" vertical="center" wrapText="1"/>
    </xf>
    <xf numFmtId="0" fontId="7" fillId="6" borderId="4" xfId="0" applyFont="1" applyFill="1" applyBorder="1" applyAlignment="1">
      <alignment horizontal="left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left" vertical="center" wrapText="1"/>
    </xf>
    <xf numFmtId="0" fontId="25" fillId="7" borderId="8" xfId="0" applyNumberFormat="1" applyFont="1" applyFill="1" applyBorder="1" applyAlignment="1">
      <alignment horizontal="left" vertical="center" wrapText="1"/>
    </xf>
    <xf numFmtId="0" fontId="25" fillId="7" borderId="1" xfId="0" applyFont="1" applyFill="1" applyBorder="1" applyAlignment="1">
      <alignment horizontal="center" vertical="center" wrapText="1"/>
    </xf>
    <xf numFmtId="0" fontId="26" fillId="8" borderId="4" xfId="0" applyFont="1" applyFill="1" applyBorder="1" applyAlignment="1">
      <alignment vertical="center" wrapText="1"/>
    </xf>
    <xf numFmtId="0" fontId="26" fillId="8" borderId="2" xfId="0" applyFont="1" applyFill="1" applyBorder="1" applyAlignment="1">
      <alignment vertical="center" wrapText="1"/>
    </xf>
    <xf numFmtId="0" fontId="27" fillId="6" borderId="3" xfId="0" applyFont="1" applyFill="1" applyBorder="1" applyAlignment="1">
      <alignment horizontal="left" vertical="center" wrapText="1"/>
    </xf>
    <xf numFmtId="0" fontId="27" fillId="6" borderId="4" xfId="0" applyFont="1" applyFill="1" applyBorder="1" applyAlignment="1">
      <alignment horizontal="left" vertical="center" wrapText="1"/>
    </xf>
    <xf numFmtId="0" fontId="27" fillId="6" borderId="1" xfId="0" applyFont="1" applyFill="1" applyBorder="1" applyAlignment="1">
      <alignment vertical="center" wrapText="1"/>
    </xf>
    <xf numFmtId="1" fontId="27" fillId="6" borderId="4" xfId="0" applyNumberFormat="1" applyFont="1" applyFill="1" applyBorder="1" applyAlignment="1">
      <alignment vertical="center" wrapText="1"/>
    </xf>
    <xf numFmtId="0" fontId="25" fillId="0" borderId="1" xfId="0" applyNumberFormat="1" applyFont="1" applyBorder="1" applyAlignment="1">
      <alignment horizontal="center" vertical="center" wrapText="1"/>
    </xf>
    <xf numFmtId="0" fontId="4" fillId="7" borderId="8" xfId="0" applyFont="1" applyFill="1" applyBorder="1" applyAlignment="1">
      <alignment horizontal="left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21" fillId="8" borderId="4" xfId="0" applyFont="1" applyFill="1" applyBorder="1" applyAlignment="1">
      <alignment vertical="center" wrapText="1"/>
    </xf>
    <xf numFmtId="0" fontId="21" fillId="8" borderId="2" xfId="0" applyFont="1" applyFill="1" applyBorder="1" applyAlignment="1">
      <alignment vertical="center" wrapText="1"/>
    </xf>
    <xf numFmtId="0" fontId="23" fillId="6" borderId="4" xfId="0" applyFont="1" applyFill="1" applyBorder="1" applyAlignment="1">
      <alignment horizontal="left" vertical="center" wrapText="1"/>
    </xf>
    <xf numFmtId="0" fontId="4" fillId="12" borderId="8" xfId="0" applyFont="1" applyFill="1" applyBorder="1" applyAlignment="1">
      <alignment horizontal="left" vertical="center" wrapText="1"/>
    </xf>
    <xf numFmtId="0" fontId="4" fillId="12" borderId="1" xfId="0" applyFont="1" applyFill="1" applyBorder="1" applyAlignment="1">
      <alignment horizontal="center" vertical="center" wrapText="1"/>
    </xf>
    <xf numFmtId="0" fontId="21" fillId="12" borderId="4" xfId="0" applyFont="1" applyFill="1" applyBorder="1" applyAlignment="1">
      <alignment vertical="center" wrapText="1"/>
    </xf>
    <xf numFmtId="0" fontId="21" fillId="12" borderId="2" xfId="0" applyFont="1" applyFill="1" applyBorder="1" applyAlignment="1">
      <alignment vertical="center" wrapText="1"/>
    </xf>
    <xf numFmtId="0" fontId="0" fillId="7" borderId="4" xfId="0" applyFill="1" applyBorder="1" applyAlignment="1">
      <alignment vertical="center" wrapText="1"/>
    </xf>
    <xf numFmtId="0" fontId="15" fillId="7" borderId="8" xfId="0" applyFont="1" applyFill="1" applyBorder="1" applyAlignment="1">
      <alignment horizontal="left" vertical="center" wrapText="1"/>
    </xf>
    <xf numFmtId="0" fontId="12" fillId="7" borderId="1" xfId="0" applyFont="1" applyFill="1" applyBorder="1" applyAlignment="1">
      <alignment horizontal="center" vertical="center" wrapText="1"/>
    </xf>
    <xf numFmtId="0" fontId="0" fillId="7" borderId="4" xfId="0" applyFill="1" applyBorder="1" applyAlignment="1">
      <alignment vertical="center"/>
    </xf>
    <xf numFmtId="0" fontId="6" fillId="8" borderId="27" xfId="0" applyFont="1" applyFill="1" applyBorder="1" applyAlignment="1">
      <alignment vertical="center" wrapText="1"/>
    </xf>
    <xf numFmtId="0" fontId="5" fillId="7" borderId="12" xfId="0" applyFont="1" applyFill="1" applyBorder="1" applyAlignment="1">
      <alignment horizontal="left" vertical="center" wrapText="1"/>
    </xf>
    <xf numFmtId="0" fontId="6" fillId="8" borderId="13" xfId="0" applyFont="1" applyFill="1" applyBorder="1" applyAlignment="1">
      <alignment vertical="center" wrapText="1"/>
    </xf>
    <xf numFmtId="0" fontId="7" fillId="6" borderId="14" xfId="0" applyFont="1" applyFill="1" applyBorder="1" applyAlignment="1">
      <alignment horizontal="left" vertical="center" wrapText="1"/>
    </xf>
    <xf numFmtId="0" fontId="7" fillId="6" borderId="9" xfId="0" applyFont="1" applyFill="1" applyBorder="1" applyAlignment="1">
      <alignment horizontal="left" vertical="center" wrapText="1"/>
    </xf>
    <xf numFmtId="0" fontId="7" fillId="6" borderId="9" xfId="0" applyFont="1" applyFill="1" applyBorder="1" applyAlignment="1">
      <alignment vertical="center" wrapText="1"/>
    </xf>
    <xf numFmtId="0" fontId="5" fillId="7" borderId="3" xfId="0" applyFont="1" applyFill="1" applyBorder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15" fillId="6" borderId="4" xfId="0" applyFont="1" applyFill="1" applyBorder="1" applyAlignment="1">
      <alignment vertical="center"/>
    </xf>
    <xf numFmtId="0" fontId="5" fillId="7" borderId="2" xfId="0" applyFont="1" applyFill="1" applyBorder="1" applyAlignment="1">
      <alignment horizontal="left" vertical="center" wrapText="1"/>
    </xf>
    <xf numFmtId="0" fontId="5" fillId="7" borderId="4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vertical="center" wrapText="1"/>
    </xf>
    <xf numFmtId="0" fontId="0" fillId="0" borderId="4" xfId="0" applyBorder="1" applyAlignment="1">
      <alignment horizontal="center" vertical="center" wrapText="1"/>
    </xf>
    <xf numFmtId="1" fontId="28" fillId="6" borderId="4" xfId="0" applyNumberFormat="1" applyFont="1" applyFill="1" applyBorder="1" applyAlignment="1">
      <alignment vertical="center" wrapText="1"/>
    </xf>
    <xf numFmtId="1" fontId="28" fillId="6" borderId="6" xfId="0" applyNumberFormat="1" applyFont="1" applyFill="1" applyBorder="1" applyAlignment="1">
      <alignment vertical="center" wrapText="1"/>
    </xf>
    <xf numFmtId="1" fontId="28" fillId="6" borderId="9" xfId="0" applyNumberFormat="1" applyFont="1" applyFill="1" applyBorder="1" applyAlignment="1">
      <alignment vertical="center" wrapText="1"/>
    </xf>
    <xf numFmtId="0" fontId="29" fillId="0" borderId="0" xfId="0" applyFont="1" applyBorder="1" applyAlignment="1">
      <alignment vertical="center" wrapText="1"/>
    </xf>
    <xf numFmtId="0" fontId="31" fillId="0" borderId="4" xfId="0" applyFont="1" applyFill="1" applyBorder="1" applyAlignment="1">
      <alignment horizontal="left" vertical="center" wrapText="1"/>
    </xf>
    <xf numFmtId="0" fontId="32" fillId="0" borderId="4" xfId="0" applyFont="1" applyFill="1" applyBorder="1" applyAlignment="1">
      <alignment horizontal="left" vertical="center" wrapText="1"/>
    </xf>
    <xf numFmtId="0" fontId="31" fillId="0" borderId="4" xfId="0" applyFont="1" applyFill="1" applyBorder="1" applyAlignment="1">
      <alignment horizontal="left" vertical="center"/>
    </xf>
    <xf numFmtId="0" fontId="30" fillId="0" borderId="4" xfId="0" applyFont="1" applyFill="1" applyBorder="1" applyAlignment="1">
      <alignment horizontal="left" vertical="center"/>
    </xf>
    <xf numFmtId="0" fontId="30" fillId="0" borderId="4" xfId="0" applyFont="1" applyFill="1" applyBorder="1" applyAlignment="1">
      <alignment horizontal="left" vertical="center" wrapText="1"/>
    </xf>
    <xf numFmtId="0" fontId="31" fillId="0" borderId="4" xfId="0" applyNumberFormat="1" applyFont="1" applyFill="1" applyBorder="1" applyAlignment="1">
      <alignment horizontal="left" vertical="center" wrapText="1"/>
    </xf>
    <xf numFmtId="0" fontId="34" fillId="0" borderId="4" xfId="0" applyFont="1" applyFill="1" applyBorder="1" applyAlignment="1">
      <alignment horizontal="left" vertical="center" wrapText="1"/>
    </xf>
    <xf numFmtId="0" fontId="30" fillId="0" borderId="4" xfId="0" applyFont="1" applyFill="1" applyBorder="1" applyAlignment="1">
      <alignment horizontal="center" vertical="center" wrapText="1"/>
    </xf>
    <xf numFmtId="0" fontId="33" fillId="9" borderId="4" xfId="0" applyFont="1" applyFill="1" applyBorder="1" applyAlignment="1">
      <alignment horizontal="center" vertical="center" wrapText="1"/>
    </xf>
    <xf numFmtId="0" fontId="31" fillId="0" borderId="4" xfId="0" applyFont="1" applyFill="1" applyBorder="1" applyAlignment="1">
      <alignment horizontal="center" vertical="center" wrapText="1"/>
    </xf>
    <xf numFmtId="1" fontId="31" fillId="0" borderId="4" xfId="0" applyNumberFormat="1" applyFont="1" applyFill="1" applyBorder="1" applyAlignment="1">
      <alignment horizontal="center" vertical="center" wrapText="1"/>
    </xf>
    <xf numFmtId="0" fontId="31" fillId="0" borderId="4" xfId="0" applyNumberFormat="1" applyFont="1" applyFill="1" applyBorder="1" applyAlignment="1">
      <alignment horizontal="center" vertical="center" wrapText="1"/>
    </xf>
    <xf numFmtId="0" fontId="35" fillId="9" borderId="4" xfId="0" applyFont="1" applyFill="1" applyBorder="1" applyAlignment="1">
      <alignment horizontal="center" vertical="center" wrapText="1"/>
    </xf>
    <xf numFmtId="0" fontId="36" fillId="0" borderId="4" xfId="0" applyFont="1" applyFill="1" applyBorder="1" applyAlignment="1">
      <alignment horizontal="left" vertical="center" wrapText="1"/>
    </xf>
    <xf numFmtId="0" fontId="32" fillId="0" borderId="4" xfId="0" applyFont="1" applyFill="1" applyBorder="1" applyAlignment="1">
      <alignment horizontal="left" vertical="center"/>
    </xf>
    <xf numFmtId="0" fontId="36" fillId="0" borderId="4" xfId="0" applyFont="1" applyFill="1" applyBorder="1" applyAlignment="1">
      <alignment horizontal="left" vertical="center"/>
    </xf>
    <xf numFmtId="0" fontId="36" fillId="0" borderId="4" xfId="0" applyFont="1" applyFill="1" applyBorder="1"/>
    <xf numFmtId="0" fontId="36" fillId="0" borderId="0" xfId="0" applyFont="1"/>
    <xf numFmtId="0" fontId="37" fillId="10" borderId="0" xfId="0" applyFont="1" applyFill="1"/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left" wrapText="1"/>
    </xf>
    <xf numFmtId="0" fontId="0" fillId="3" borderId="4" xfId="0" applyFill="1" applyBorder="1" applyAlignment="1">
      <alignment horizontal="left" wrapText="1"/>
    </xf>
    <xf numFmtId="0" fontId="9" fillId="15" borderId="4" xfId="0" applyFont="1" applyFill="1" applyBorder="1" applyAlignment="1">
      <alignment horizontal="center"/>
    </xf>
    <xf numFmtId="0" fontId="9" fillId="15" borderId="4" xfId="0" applyFont="1" applyFill="1" applyBorder="1" applyAlignment="1">
      <alignment horizontal="left" wrapText="1"/>
    </xf>
    <xf numFmtId="0" fontId="38" fillId="14" borderId="15" xfId="0" applyFont="1" applyFill="1" applyBorder="1" applyAlignment="1">
      <alignment wrapText="1"/>
    </xf>
    <xf numFmtId="0" fontId="38" fillId="14" borderId="16" xfId="0" applyFont="1" applyFill="1" applyBorder="1" applyAlignment="1">
      <alignment wrapText="1"/>
    </xf>
    <xf numFmtId="0" fontId="38" fillId="14" borderId="16" xfId="0" applyFont="1" applyFill="1" applyBorder="1" applyAlignment="1">
      <alignment horizontal="center" wrapText="1"/>
    </xf>
    <xf numFmtId="0" fontId="38" fillId="14" borderId="17" xfId="0" applyFont="1" applyFill="1" applyBorder="1" applyAlignment="1">
      <alignment wrapText="1"/>
    </xf>
    <xf numFmtId="0" fontId="30" fillId="0" borderId="28" xfId="0" applyFont="1" applyBorder="1"/>
    <xf numFmtId="0" fontId="30" fillId="0" borderId="4" xfId="0" applyFont="1" applyBorder="1"/>
    <xf numFmtId="0" fontId="30" fillId="0" borderId="4" xfId="0" applyFont="1" applyBorder="1" applyAlignment="1">
      <alignment horizontal="center"/>
    </xf>
    <xf numFmtId="0" fontId="30" fillId="0" borderId="29" xfId="0" applyFont="1" applyBorder="1"/>
    <xf numFmtId="0" fontId="30" fillId="0" borderId="18" xfId="0" applyFont="1" applyBorder="1"/>
    <xf numFmtId="0" fontId="30" fillId="0" borderId="19" xfId="0" applyFont="1" applyBorder="1"/>
    <xf numFmtId="0" fontId="30" fillId="0" borderId="19" xfId="0" applyFont="1" applyBorder="1" applyAlignment="1">
      <alignment horizontal="center"/>
    </xf>
    <xf numFmtId="0" fontId="30" fillId="0" borderId="20" xfId="0" applyFont="1" applyBorder="1"/>
    <xf numFmtId="0" fontId="30" fillId="0" borderId="0" xfId="0" applyFont="1" applyFill="1" applyBorder="1"/>
    <xf numFmtId="0" fontId="30" fillId="3" borderId="4" xfId="0" applyFont="1" applyFill="1" applyBorder="1"/>
    <xf numFmtId="0" fontId="0" fillId="0" borderId="25" xfId="0" applyFill="1" applyBorder="1"/>
    <xf numFmtId="0" fontId="31" fillId="0" borderId="10" xfId="0" applyNumberFormat="1" applyFont="1" applyFill="1" applyBorder="1" applyAlignment="1">
      <alignment horizontal="left" vertical="center" wrapText="1"/>
    </xf>
    <xf numFmtId="0" fontId="30" fillId="0" borderId="0" xfId="0" applyFont="1" applyFill="1" applyBorder="1" applyAlignment="1">
      <alignment horizontal="center" vertical="center" wrapText="1"/>
    </xf>
    <xf numFmtId="0" fontId="30" fillId="0" borderId="4" xfId="0" applyFont="1" applyBorder="1" applyAlignment="1">
      <alignment wrapText="1"/>
    </xf>
    <xf numFmtId="0" fontId="0" fillId="0" borderId="0" xfId="0" applyBorder="1"/>
    <xf numFmtId="0" fontId="36" fillId="0" borderId="4" xfId="0" applyFont="1" applyBorder="1"/>
    <xf numFmtId="0" fontId="36" fillId="0" borderId="0" xfId="0" applyFont="1" applyBorder="1"/>
    <xf numFmtId="0" fontId="0" fillId="0" borderId="4" xfId="0" applyFill="1" applyBorder="1" applyAlignment="1">
      <alignment horizontal="center"/>
    </xf>
    <xf numFmtId="0" fontId="0" fillId="0" borderId="4" xfId="0" applyFill="1" applyBorder="1" applyAlignment="1">
      <alignment horizontal="left" wrapText="1"/>
    </xf>
    <xf numFmtId="0" fontId="9" fillId="0" borderId="4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left" wrapText="1"/>
    </xf>
    <xf numFmtId="0" fontId="0" fillId="0" borderId="4" xfId="0" applyFill="1" applyBorder="1"/>
    <xf numFmtId="0" fontId="41" fillId="16" borderId="34" xfId="0" applyFont="1" applyFill="1" applyBorder="1" applyAlignment="1" applyProtection="1">
      <alignment horizontal="center" vertical="center"/>
      <protection hidden="1"/>
    </xf>
    <xf numFmtId="0" fontId="0" fillId="13" borderId="21" xfId="0" applyFill="1" applyBorder="1" applyProtection="1">
      <protection hidden="1"/>
    </xf>
    <xf numFmtId="0" fontId="0" fillId="13" borderId="21" xfId="0" applyFill="1" applyBorder="1" applyAlignment="1" applyProtection="1">
      <alignment horizontal="right"/>
      <protection hidden="1"/>
    </xf>
    <xf numFmtId="0" fontId="0" fillId="13" borderId="33" xfId="0" applyFill="1" applyBorder="1" applyAlignment="1" applyProtection="1">
      <alignment horizontal="right"/>
      <protection hidden="1"/>
    </xf>
    <xf numFmtId="0" fontId="0" fillId="13" borderId="34" xfId="0" applyFill="1" applyBorder="1" applyProtection="1">
      <protection hidden="1"/>
    </xf>
    <xf numFmtId="0" fontId="0" fillId="13" borderId="34" xfId="0" applyFill="1" applyBorder="1" applyAlignment="1" applyProtection="1">
      <alignment horizontal="center" vertical="center"/>
      <protection hidden="1"/>
    </xf>
    <xf numFmtId="0" fontId="0" fillId="13" borderId="34" xfId="0" applyFill="1" applyBorder="1" applyAlignment="1" applyProtection="1">
      <alignment horizontal="center"/>
      <protection hidden="1"/>
    </xf>
    <xf numFmtId="0" fontId="30" fillId="0" borderId="9" xfId="0" applyFont="1" applyFill="1" applyBorder="1" applyAlignment="1">
      <alignment horizontal="center" vertical="center" wrapText="1"/>
    </xf>
    <xf numFmtId="0" fontId="0" fillId="0" borderId="9" xfId="0" applyFill="1" applyBorder="1"/>
    <xf numFmtId="0" fontId="0" fillId="0" borderId="9" xfId="0" applyBorder="1"/>
    <xf numFmtId="0" fontId="31" fillId="0" borderId="9" xfId="0" applyFont="1" applyFill="1" applyBorder="1" applyAlignment="1">
      <alignment horizontal="left" vertical="center" wrapText="1"/>
    </xf>
    <xf numFmtId="0" fontId="0" fillId="0" borderId="26" xfId="0" applyBorder="1"/>
    <xf numFmtId="0" fontId="0" fillId="13" borderId="0" xfId="0" applyFill="1" applyBorder="1" applyProtection="1">
      <protection hidden="1"/>
    </xf>
    <xf numFmtId="0" fontId="0" fillId="13" borderId="0" xfId="0" applyFill="1" applyBorder="1" applyAlignment="1" applyProtection="1">
      <alignment horizontal="center" vertical="center"/>
      <protection hidden="1"/>
    </xf>
    <xf numFmtId="0" fontId="0" fillId="13" borderId="0" xfId="0" applyFill="1" applyBorder="1" applyAlignment="1" applyProtection="1">
      <alignment horizontal="center"/>
      <protection hidden="1"/>
    </xf>
    <xf numFmtId="0" fontId="0" fillId="0" borderId="34" xfId="0" applyBorder="1"/>
    <xf numFmtId="0" fontId="0" fillId="0" borderId="23" xfId="0" applyBorder="1"/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0" fontId="13" fillId="16" borderId="4" xfId="0" applyFon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vertical="center"/>
    </xf>
    <xf numFmtId="0" fontId="0" fillId="0" borderId="4" xfId="0" applyBorder="1" applyProtection="1">
      <protection locked="0"/>
    </xf>
    <xf numFmtId="0" fontId="0" fillId="0" borderId="4" xfId="0" applyBorder="1" applyAlignment="1">
      <alignment wrapText="1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4" xfId="0" applyBorder="1" applyAlignment="1">
      <alignment horizontal="center" wrapText="1"/>
    </xf>
    <xf numFmtId="0" fontId="13" fillId="0" borderId="4" xfId="0" applyFont="1" applyBorder="1" applyAlignment="1">
      <alignment horizontal="center" vertical="center" wrapText="1"/>
    </xf>
    <xf numFmtId="0" fontId="46" fillId="0" borderId="4" xfId="0" applyFont="1" applyBorder="1" applyAlignment="1">
      <alignment wrapText="1"/>
    </xf>
    <xf numFmtId="164" fontId="47" fillId="0" borderId="4" xfId="0" applyNumberFormat="1" applyFont="1" applyBorder="1" applyProtection="1">
      <protection hidden="1"/>
    </xf>
    <xf numFmtId="0" fontId="0" fillId="3" borderId="4" xfId="0" applyFill="1" applyBorder="1" applyAlignment="1">
      <alignment wrapText="1"/>
    </xf>
    <xf numFmtId="0" fontId="0" fillId="0" borderId="4" xfId="0" applyBorder="1" applyAlignment="1" applyProtection="1">
      <alignment wrapText="1"/>
      <protection locked="0"/>
    </xf>
    <xf numFmtId="0" fontId="48" fillId="0" borderId="4" xfId="6" applyFont="1" applyBorder="1"/>
    <xf numFmtId="0" fontId="0" fillId="10" borderId="4" xfId="0" applyFill="1" applyBorder="1" applyAlignment="1">
      <alignment wrapText="1"/>
    </xf>
    <xf numFmtId="0" fontId="0" fillId="10" borderId="4" xfId="0" applyFill="1" applyBorder="1"/>
    <xf numFmtId="0" fontId="48" fillId="0" borderId="0" xfId="6" applyFont="1"/>
    <xf numFmtId="0" fontId="46" fillId="0" borderId="4" xfId="0" applyFont="1" applyBorder="1"/>
    <xf numFmtId="0" fontId="45" fillId="0" borderId="4" xfId="0" applyFont="1" applyBorder="1"/>
    <xf numFmtId="0" fontId="45" fillId="0" borderId="4" xfId="0" applyFont="1" applyBorder="1" applyProtection="1">
      <protection locked="0"/>
    </xf>
    <xf numFmtId="164" fontId="51" fillId="0" borderId="4" xfId="0" applyNumberFormat="1" applyFont="1" applyBorder="1" applyAlignment="1" applyProtection="1">
      <alignment horizontal="left"/>
      <protection hidden="1"/>
    </xf>
    <xf numFmtId="0" fontId="52" fillId="0" borderId="4" xfId="0" applyFont="1" applyBorder="1"/>
    <xf numFmtId="0" fontId="53" fillId="17" borderId="4" xfId="0" applyFont="1" applyFill="1" applyBorder="1" applyAlignment="1">
      <alignment vertical="top" wrapText="1"/>
    </xf>
    <xf numFmtId="0" fontId="0" fillId="0" borderId="4" xfId="0" applyBorder="1" applyAlignment="1" applyProtection="1">
      <alignment horizontal="center" wrapText="1"/>
      <protection locked="0"/>
    </xf>
    <xf numFmtId="0" fontId="49" fillId="0" borderId="4" xfId="0" applyFont="1" applyBorder="1" applyProtection="1">
      <protection locked="0"/>
    </xf>
    <xf numFmtId="0" fontId="52" fillId="10" borderId="4" xfId="0" applyFont="1" applyFill="1" applyBorder="1" applyAlignment="1">
      <alignment wrapText="1"/>
    </xf>
    <xf numFmtId="164" fontId="51" fillId="0" borderId="4" xfId="0" applyNumberFormat="1" applyFont="1" applyBorder="1" applyProtection="1">
      <protection hidden="1"/>
    </xf>
    <xf numFmtId="0" fontId="0" fillId="0" borderId="3" xfId="0" applyBorder="1"/>
    <xf numFmtId="0" fontId="13" fillId="16" borderId="4" xfId="0" applyFont="1" applyFill="1" applyBorder="1" applyAlignment="1">
      <alignment horizontal="center" vertical="center"/>
    </xf>
    <xf numFmtId="0" fontId="13" fillId="16" borderId="4" xfId="0" applyFont="1" applyFill="1" applyBorder="1" applyAlignment="1">
      <alignment vertical="center"/>
    </xf>
    <xf numFmtId="0" fontId="13" fillId="16" borderId="4" xfId="0" applyFont="1" applyFill="1" applyBorder="1" applyAlignment="1" applyProtection="1">
      <alignment horizontal="center" vertical="center" wrapText="1"/>
      <protection locked="0"/>
    </xf>
    <xf numFmtId="0" fontId="45" fillId="3" borderId="4" xfId="0" applyFont="1" applyFill="1" applyBorder="1"/>
    <xf numFmtId="0" fontId="0" fillId="3" borderId="4" xfId="0" applyFill="1" applyBorder="1"/>
    <xf numFmtId="0" fontId="49" fillId="3" borderId="4" xfId="0" applyFont="1" applyFill="1" applyBorder="1" applyProtection="1">
      <protection locked="0"/>
    </xf>
    <xf numFmtId="17" fontId="50" fillId="0" borderId="4" xfId="0" applyNumberFormat="1" applyFont="1" applyBorder="1" applyAlignment="1" applyProtection="1">
      <alignment horizontal="center"/>
      <protection locked="0" hidden="1"/>
    </xf>
    <xf numFmtId="164" fontId="47" fillId="0" borderId="4" xfId="0" applyNumberFormat="1" applyFont="1" applyBorder="1" applyProtection="1">
      <protection locked="0" hidden="1"/>
    </xf>
    <xf numFmtId="164" fontId="47" fillId="18" borderId="4" xfId="0" applyNumberFormat="1" applyFont="1" applyFill="1" applyBorder="1" applyProtection="1">
      <protection hidden="1"/>
    </xf>
    <xf numFmtId="0" fontId="45" fillId="3" borderId="4" xfId="0" applyFon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49" fillId="19" borderId="4" xfId="0" applyFont="1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0" fontId="0" fillId="0" borderId="4" xfId="0" applyFill="1" applyBorder="1" applyAlignment="1">
      <alignment wrapText="1"/>
    </xf>
    <xf numFmtId="0" fontId="13" fillId="20" borderId="4" xfId="0" applyFont="1" applyFill="1" applyBorder="1" applyAlignment="1" applyProtection="1">
      <alignment horizontal="center" vertical="center" wrapText="1"/>
      <protection locked="0"/>
    </xf>
    <xf numFmtId="0" fontId="0" fillId="20" borderId="4" xfId="0" applyFill="1" applyBorder="1" applyProtection="1">
      <protection locked="0"/>
    </xf>
    <xf numFmtId="0" fontId="13" fillId="0" borderId="4" xfId="0" applyFont="1" applyBorder="1"/>
    <xf numFmtId="0" fontId="13" fillId="21" borderId="4" xfId="0" applyFont="1" applyFill="1" applyBorder="1"/>
    <xf numFmtId="0" fontId="0" fillId="0" borderId="4" xfId="0" quotePrefix="1" applyBorder="1" applyAlignment="1">
      <alignment horizontal="center"/>
    </xf>
    <xf numFmtId="0" fontId="0" fillId="15" borderId="4" xfId="0" applyFill="1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15" borderId="4" xfId="0" applyFill="1" applyBorder="1" applyAlignment="1">
      <alignment wrapText="1"/>
    </xf>
    <xf numFmtId="0" fontId="0" fillId="9" borderId="4" xfId="0" applyFill="1" applyBorder="1" applyProtection="1">
      <protection locked="0"/>
    </xf>
    <xf numFmtId="0" fontId="0" fillId="0" borderId="4" xfId="0" applyFill="1" applyBorder="1" applyProtection="1">
      <protection locked="0"/>
    </xf>
    <xf numFmtId="164" fontId="47" fillId="15" borderId="4" xfId="0" applyNumberFormat="1" applyFont="1" applyFill="1" applyBorder="1" applyProtection="1">
      <protection hidden="1"/>
    </xf>
    <xf numFmtId="0" fontId="0" fillId="7" borderId="4" xfId="0" applyFill="1" applyBorder="1" applyAlignment="1">
      <alignment wrapText="1"/>
    </xf>
    <xf numFmtId="0" fontId="0" fillId="7" borderId="4" xfId="0" applyFill="1" applyBorder="1" applyAlignment="1" applyProtection="1">
      <alignment wrapText="1"/>
      <protection locked="0"/>
    </xf>
    <xf numFmtId="0" fontId="0" fillId="0" borderId="4" xfId="0" applyFill="1" applyBorder="1" applyAlignment="1">
      <alignment horizontal="center" vertical="center"/>
    </xf>
    <xf numFmtId="0" fontId="0" fillId="0" borderId="0" xfId="0" applyFill="1" applyProtection="1">
      <protection locked="0"/>
    </xf>
    <xf numFmtId="0" fontId="52" fillId="0" borderId="4" xfId="0" applyFont="1" applyBorder="1" applyAlignment="1" applyProtection="1">
      <alignment wrapText="1"/>
      <protection locked="0"/>
    </xf>
    <xf numFmtId="0" fontId="13" fillId="16" borderId="4" xfId="0" applyFont="1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4" xfId="0" applyBorder="1" applyAlignment="1">
      <alignment horizontal="left"/>
    </xf>
    <xf numFmtId="0" fontId="0" fillId="0" borderId="4" xfId="0" applyBorder="1" applyAlignment="1" applyProtection="1">
      <alignment horizontal="left"/>
      <protection locked="0"/>
    </xf>
    <xf numFmtId="0" fontId="0" fillId="0" borderId="4" xfId="0" applyFill="1" applyBorder="1" applyAlignment="1">
      <alignment horizontal="left"/>
    </xf>
    <xf numFmtId="0" fontId="49" fillId="0" borderId="4" xfId="0" applyFont="1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4" xfId="0" applyFill="1" applyBorder="1" applyAlignment="1">
      <alignment horizontal="left" vertical="center"/>
    </xf>
    <xf numFmtId="0" fontId="46" fillId="0" borderId="4" xfId="0" applyFont="1" applyBorder="1" applyAlignment="1">
      <alignment horizontal="left" vertical="center"/>
    </xf>
    <xf numFmtId="0" fontId="49" fillId="0" borderId="4" xfId="0" applyFont="1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4" xfId="0" applyFill="1" applyBorder="1" applyAlignment="1" applyProtection="1">
      <alignment horizontal="left"/>
      <protection locked="0"/>
    </xf>
    <xf numFmtId="0" fontId="0" fillId="10" borderId="4" xfId="0" applyFill="1" applyBorder="1" applyAlignment="1">
      <alignment horizontal="left" wrapText="1"/>
    </xf>
    <xf numFmtId="0" fontId="0" fillId="10" borderId="4" xfId="0" applyFill="1" applyBorder="1" applyAlignment="1">
      <alignment horizontal="left"/>
    </xf>
    <xf numFmtId="0" fontId="0" fillId="22" borderId="4" xfId="0" applyFill="1" applyBorder="1" applyAlignment="1" applyProtection="1">
      <alignment wrapText="1"/>
      <protection locked="0"/>
    </xf>
    <xf numFmtId="0" fontId="0" fillId="0" borderId="4" xfId="0" applyFont="1" applyBorder="1" applyAlignment="1" applyProtection="1">
      <alignment wrapText="1"/>
      <protection locked="0"/>
    </xf>
    <xf numFmtId="0" fontId="13" fillId="16" borderId="4" xfId="0" applyFont="1" applyFill="1" applyBorder="1" applyAlignment="1">
      <alignment horizontal="center" vertical="center" wrapText="1"/>
    </xf>
    <xf numFmtId="0" fontId="13" fillId="16" borderId="4" xfId="0" applyFont="1" applyFill="1" applyBorder="1" applyAlignment="1">
      <alignment horizontal="left" vertical="center" wrapText="1"/>
    </xf>
    <xf numFmtId="0" fontId="13" fillId="16" borderId="4" xfId="0" applyFont="1" applyFill="1" applyBorder="1" applyAlignment="1">
      <alignment vertical="center" wrapText="1"/>
    </xf>
    <xf numFmtId="43" fontId="0" fillId="0" borderId="0" xfId="14" applyFont="1" applyProtection="1">
      <protection locked="0"/>
    </xf>
    <xf numFmtId="43" fontId="0" fillId="0" borderId="0" xfId="14" applyFont="1" applyBorder="1" applyAlignment="1">
      <alignment horizontal="center" vertical="center"/>
    </xf>
    <xf numFmtId="43" fontId="0" fillId="0" borderId="0" xfId="14" applyFont="1" applyBorder="1" applyAlignment="1">
      <alignment horizontal="left" vertical="center"/>
    </xf>
    <xf numFmtId="43" fontId="0" fillId="0" borderId="0" xfId="14" applyFont="1" applyBorder="1" applyAlignment="1">
      <alignment horizontal="left"/>
    </xf>
    <xf numFmtId="43" fontId="0" fillId="0" borderId="0" xfId="14" applyFont="1" applyBorder="1" applyProtection="1">
      <protection locked="0"/>
    </xf>
    <xf numFmtId="43" fontId="0" fillId="20" borderId="0" xfId="14" applyFont="1" applyFill="1" applyBorder="1" applyProtection="1">
      <protection locked="0"/>
    </xf>
    <xf numFmtId="43" fontId="0" fillId="0" borderId="0" xfId="14" applyFont="1" applyBorder="1" applyAlignment="1" applyProtection="1">
      <alignment wrapText="1"/>
      <protection locked="0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left" vertical="center"/>
    </xf>
    <xf numFmtId="0" fontId="0" fillId="0" borderId="9" xfId="0" applyBorder="1" applyAlignment="1">
      <alignment horizontal="left"/>
    </xf>
    <xf numFmtId="0" fontId="0" fillId="0" borderId="9" xfId="0" applyBorder="1" applyProtection="1">
      <protection locked="0"/>
    </xf>
    <xf numFmtId="0" fontId="0" fillId="20" borderId="9" xfId="0" applyFill="1" applyBorder="1" applyProtection="1">
      <protection locked="0"/>
    </xf>
    <xf numFmtId="0" fontId="0" fillId="0" borderId="9" xfId="0" applyBorder="1" applyAlignment="1" applyProtection="1">
      <alignment wrapText="1"/>
      <protection locked="0"/>
    </xf>
    <xf numFmtId="0" fontId="0" fillId="22" borderId="9" xfId="0" applyFill="1" applyBorder="1" applyAlignment="1" applyProtection="1">
      <alignment wrapText="1"/>
      <protection locked="0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left"/>
    </xf>
    <xf numFmtId="0" fontId="0" fillId="0" borderId="0" xfId="0" applyBorder="1" applyProtection="1">
      <protection locked="0"/>
    </xf>
    <xf numFmtId="0" fontId="0" fillId="20" borderId="0" xfId="0" applyFill="1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9" xfId="0" applyBorder="1" applyAlignment="1">
      <alignment wrapText="1"/>
    </xf>
    <xf numFmtId="43" fontId="0" fillId="0" borderId="0" xfId="14" applyFont="1" applyBorder="1" applyAlignment="1">
      <alignment wrapText="1"/>
    </xf>
    <xf numFmtId="164" fontId="47" fillId="0" borderId="4" xfId="0" applyNumberFormat="1" applyFont="1" applyBorder="1" applyAlignment="1" applyProtection="1">
      <alignment wrapText="1"/>
      <protection hidden="1"/>
    </xf>
    <xf numFmtId="164" fontId="47" fillId="0" borderId="0" xfId="0" applyNumberFormat="1" applyFont="1" applyBorder="1" applyAlignment="1" applyProtection="1">
      <alignment wrapText="1"/>
      <protection hidden="1"/>
    </xf>
    <xf numFmtId="0" fontId="49" fillId="3" borderId="4" xfId="0" applyFont="1" applyFill="1" applyBorder="1" applyAlignment="1" applyProtection="1">
      <alignment wrapText="1"/>
      <protection locked="0"/>
    </xf>
    <xf numFmtId="0" fontId="49" fillId="0" borderId="4" xfId="0" applyFont="1" applyBorder="1" applyAlignment="1" applyProtection="1">
      <alignment wrapText="1"/>
      <protection locked="0"/>
    </xf>
    <xf numFmtId="0" fontId="49" fillId="0" borderId="4" xfId="0" applyFont="1" applyFill="1" applyBorder="1" applyAlignment="1" applyProtection="1">
      <alignment wrapText="1"/>
      <protection locked="0"/>
    </xf>
    <xf numFmtId="0" fontId="0" fillId="9" borderId="4" xfId="0" applyFill="1" applyBorder="1" applyAlignment="1" applyProtection="1">
      <alignment wrapText="1"/>
      <protection locked="0"/>
    </xf>
    <xf numFmtId="0" fontId="0" fillId="3" borderId="4" xfId="0" applyFill="1" applyBorder="1" applyAlignment="1">
      <alignment horizontal="center" vertical="center"/>
    </xf>
    <xf numFmtId="0" fontId="0" fillId="3" borderId="4" xfId="0" applyFill="1" applyBorder="1" applyAlignment="1">
      <alignment horizontal="left" vertical="center"/>
    </xf>
    <xf numFmtId="0" fontId="0" fillId="3" borderId="4" xfId="0" applyFill="1" applyBorder="1" applyAlignment="1">
      <alignment horizontal="left"/>
    </xf>
    <xf numFmtId="0" fontId="0" fillId="0" borderId="0" xfId="0" applyBorder="1" applyAlignment="1">
      <alignment wrapText="1"/>
    </xf>
    <xf numFmtId="0" fontId="0" fillId="22" borderId="0" xfId="0" applyFill="1" applyBorder="1" applyAlignment="1" applyProtection="1">
      <alignment wrapText="1"/>
      <protection locked="0"/>
    </xf>
    <xf numFmtId="0" fontId="0" fillId="16" borderId="4" xfId="0" applyFill="1" applyBorder="1" applyAlignment="1" applyProtection="1">
      <alignment wrapText="1"/>
      <protection locked="0"/>
    </xf>
    <xf numFmtId="0" fontId="0" fillId="24" borderId="4" xfId="0" applyFill="1" applyBorder="1" applyAlignment="1">
      <alignment horizontal="center" vertical="center"/>
    </xf>
    <xf numFmtId="0" fontId="0" fillId="24" borderId="4" xfId="0" applyFill="1" applyBorder="1" applyAlignment="1">
      <alignment horizontal="left" vertical="center"/>
    </xf>
    <xf numFmtId="0" fontId="0" fillId="24" borderId="4" xfId="0" applyFill="1" applyBorder="1" applyAlignment="1">
      <alignment wrapText="1"/>
    </xf>
    <xf numFmtId="0" fontId="0" fillId="24" borderId="4" xfId="0" applyFill="1" applyBorder="1" applyAlignment="1">
      <alignment horizontal="left"/>
    </xf>
    <xf numFmtId="0" fontId="0" fillId="24" borderId="4" xfId="0" applyFill="1" applyBorder="1" applyProtection="1">
      <protection locked="0"/>
    </xf>
    <xf numFmtId="0" fontId="0" fillId="24" borderId="4" xfId="0" applyFill="1" applyBorder="1" applyAlignment="1" applyProtection="1">
      <alignment wrapText="1"/>
      <protection locked="0"/>
    </xf>
    <xf numFmtId="4" fontId="61" fillId="13" borderId="31" xfId="0" applyNumberFormat="1" applyFont="1" applyFill="1" applyBorder="1" applyAlignment="1" applyProtection="1">
      <alignment horizontal="center" vertical="center" wrapText="1"/>
      <protection hidden="1"/>
    </xf>
    <xf numFmtId="0" fontId="0" fillId="13" borderId="31" xfId="0" applyFill="1" applyBorder="1" applyProtection="1">
      <protection hidden="1"/>
    </xf>
    <xf numFmtId="0" fontId="0" fillId="13" borderId="26" xfId="0" applyFill="1" applyBorder="1" applyProtection="1">
      <protection hidden="1"/>
    </xf>
    <xf numFmtId="0" fontId="0" fillId="0" borderId="0" xfId="0" applyAlignment="1" applyProtection="1">
      <alignment horizontal="right"/>
      <protection hidden="1"/>
    </xf>
    <xf numFmtId="0" fontId="0" fillId="0" borderId="0" xfId="0" applyProtection="1">
      <protection hidden="1"/>
    </xf>
    <xf numFmtId="0" fontId="0" fillId="0" borderId="0" xfId="0" applyAlignment="1" applyProtection="1">
      <alignment horizontal="center"/>
      <protection hidden="1"/>
    </xf>
    <xf numFmtId="0" fontId="0" fillId="13" borderId="32" xfId="0" applyFill="1" applyBorder="1" applyProtection="1">
      <protection hidden="1"/>
    </xf>
    <xf numFmtId="4" fontId="61" fillId="13" borderId="0" xfId="0" applyNumberFormat="1" applyFont="1" applyFill="1" applyBorder="1" applyAlignment="1" applyProtection="1">
      <alignment horizontal="center" vertical="center" wrapText="1"/>
      <protection hidden="1"/>
    </xf>
    <xf numFmtId="0" fontId="0" fillId="13" borderId="0" xfId="0" applyFill="1" applyBorder="1" applyAlignment="1" applyProtection="1">
      <alignment vertical="center"/>
      <protection hidden="1"/>
    </xf>
    <xf numFmtId="0" fontId="0" fillId="13" borderId="26" xfId="0" applyFill="1" applyBorder="1" applyAlignment="1" applyProtection="1">
      <alignment horizontal="center"/>
      <protection hidden="1"/>
    </xf>
    <xf numFmtId="0" fontId="0" fillId="13" borderId="23" xfId="0" applyFill="1" applyBorder="1" applyAlignment="1" applyProtection="1">
      <alignment horizontal="center"/>
      <protection hidden="1"/>
    </xf>
    <xf numFmtId="0" fontId="13" fillId="13" borderId="21" xfId="0" applyFont="1" applyFill="1" applyBorder="1" applyAlignment="1" applyProtection="1">
      <alignment horizontal="right"/>
      <protection hidden="1"/>
    </xf>
    <xf numFmtId="0" fontId="13" fillId="13" borderId="0" xfId="0" applyFont="1" applyFill="1" applyBorder="1" applyAlignment="1" applyProtection="1">
      <alignment horizontal="right"/>
      <protection hidden="1"/>
    </xf>
    <xf numFmtId="0" fontId="10" fillId="5" borderId="30" xfId="0" applyFont="1" applyFill="1" applyBorder="1" applyAlignment="1" applyProtection="1">
      <alignment horizontal="left" vertical="top" wrapText="1"/>
      <protection locked="0"/>
    </xf>
    <xf numFmtId="0" fontId="10" fillId="5" borderId="31" xfId="0" applyFont="1" applyFill="1" applyBorder="1" applyAlignment="1" applyProtection="1">
      <alignment horizontal="left" vertical="top" wrapText="1"/>
      <protection locked="0"/>
    </xf>
    <xf numFmtId="0" fontId="10" fillId="5" borderId="32" xfId="0" applyFont="1" applyFill="1" applyBorder="1" applyAlignment="1" applyProtection="1">
      <alignment horizontal="left" vertical="top" wrapText="1"/>
      <protection locked="0"/>
    </xf>
    <xf numFmtId="0" fontId="43" fillId="13" borderId="15" xfId="0" applyFont="1" applyFill="1" applyBorder="1" applyAlignment="1" applyProtection="1">
      <alignment horizontal="left" vertical="center"/>
      <protection hidden="1"/>
    </xf>
    <xf numFmtId="0" fontId="43" fillId="13" borderId="16" xfId="0" applyFont="1" applyFill="1" applyBorder="1" applyAlignment="1" applyProtection="1">
      <alignment horizontal="left" vertical="center"/>
      <protection hidden="1"/>
    </xf>
    <xf numFmtId="0" fontId="43" fillId="13" borderId="28" xfId="0" applyFont="1" applyFill="1" applyBorder="1" applyAlignment="1" applyProtection="1">
      <alignment horizontal="left" vertical="center"/>
      <protection hidden="1"/>
    </xf>
    <xf numFmtId="0" fontId="43" fillId="13" borderId="4" xfId="0" applyFont="1" applyFill="1" applyBorder="1" applyAlignment="1" applyProtection="1">
      <alignment horizontal="left" vertical="center"/>
      <protection hidden="1"/>
    </xf>
    <xf numFmtId="0" fontId="43" fillId="13" borderId="18" xfId="0" applyFont="1" applyFill="1" applyBorder="1" applyAlignment="1" applyProtection="1">
      <alignment horizontal="left" vertical="center"/>
      <protection hidden="1"/>
    </xf>
    <xf numFmtId="0" fontId="43" fillId="13" borderId="19" xfId="0" applyFont="1" applyFill="1" applyBorder="1" applyAlignment="1" applyProtection="1">
      <alignment horizontal="left" vertical="center"/>
      <protection hidden="1"/>
    </xf>
    <xf numFmtId="0" fontId="0" fillId="0" borderId="22" xfId="0" applyBorder="1" applyAlignment="1" applyProtection="1">
      <alignment horizontal="center" vertical="center"/>
      <protection locked="0"/>
    </xf>
    <xf numFmtId="0" fontId="0" fillId="0" borderId="35" xfId="0" applyBorder="1" applyAlignment="1" applyProtection="1">
      <alignment horizontal="center" vertical="center"/>
      <protection locked="0"/>
    </xf>
    <xf numFmtId="0" fontId="0" fillId="0" borderId="36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7" xfId="0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/>
      <protection locked="0"/>
    </xf>
    <xf numFmtId="0" fontId="0" fillId="0" borderId="38" xfId="0" applyBorder="1" applyAlignment="1" applyProtection="1">
      <alignment horizontal="center"/>
      <protection locked="0"/>
    </xf>
    <xf numFmtId="0" fontId="0" fillId="0" borderId="39" xfId="0" applyBorder="1" applyAlignment="1" applyProtection="1">
      <alignment horizontal="center"/>
      <protection locked="0"/>
    </xf>
    <xf numFmtId="0" fontId="41" fillId="16" borderId="33" xfId="0" applyFont="1" applyFill="1" applyBorder="1" applyAlignment="1" applyProtection="1">
      <alignment horizontal="center" vertical="center"/>
      <protection hidden="1"/>
    </xf>
    <xf numFmtId="0" fontId="41" fillId="16" borderId="34" xfId="0" applyFont="1" applyFill="1" applyBorder="1" applyAlignment="1" applyProtection="1">
      <alignment horizontal="center" vertical="center"/>
      <protection hidden="1"/>
    </xf>
    <xf numFmtId="0" fontId="39" fillId="16" borderId="21" xfId="0" applyFont="1" applyFill="1" applyBorder="1" applyAlignment="1" applyProtection="1">
      <alignment horizontal="center" vertical="center"/>
      <protection hidden="1"/>
    </xf>
    <xf numFmtId="0" fontId="39" fillId="16" borderId="0" xfId="0" applyFont="1" applyFill="1" applyBorder="1" applyAlignment="1" applyProtection="1">
      <alignment horizontal="center" vertical="center"/>
      <protection hidden="1"/>
    </xf>
    <xf numFmtId="0" fontId="40" fillId="16" borderId="21" xfId="0" applyFont="1" applyFill="1" applyBorder="1" applyAlignment="1" applyProtection="1">
      <alignment horizontal="center" vertical="center"/>
      <protection hidden="1"/>
    </xf>
    <xf numFmtId="0" fontId="40" fillId="16" borderId="0" xfId="0" applyFont="1" applyFill="1" applyBorder="1" applyAlignment="1" applyProtection="1">
      <alignment horizontal="center" vertical="center"/>
      <protection hidden="1"/>
    </xf>
    <xf numFmtId="0" fontId="42" fillId="16" borderId="0" xfId="0" applyFont="1" applyFill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/>
      <protection locked="0"/>
    </xf>
    <xf numFmtId="0" fontId="58" fillId="23" borderId="27" xfId="0" applyFont="1" applyFill="1" applyBorder="1" applyAlignment="1" applyProtection="1">
      <alignment horizontal="center"/>
      <protection locked="0"/>
    </xf>
    <xf numFmtId="0" fontId="59" fillId="23" borderId="0" xfId="0" applyFont="1" applyFill="1" applyAlignment="1" applyProtection="1">
      <alignment horizontal="center"/>
      <protection locked="0"/>
    </xf>
    <xf numFmtId="0" fontId="0" fillId="0" borderId="48" xfId="0" applyBorder="1" applyAlignment="1" applyProtection="1">
      <alignment horizontal="center" vertical="center"/>
      <protection locked="0"/>
    </xf>
    <xf numFmtId="0" fontId="0" fillId="0" borderId="49" xfId="0" applyBorder="1" applyAlignment="1" applyProtection="1">
      <alignment horizontal="center" vertical="center"/>
      <protection locked="0"/>
    </xf>
    <xf numFmtId="0" fontId="0" fillId="0" borderId="45" xfId="0" applyBorder="1" applyAlignment="1" applyProtection="1">
      <alignment horizontal="center" vertical="center"/>
      <protection locked="0"/>
    </xf>
    <xf numFmtId="0" fontId="0" fillId="0" borderId="46" xfId="0" applyBorder="1" applyAlignment="1" applyProtection="1">
      <alignment horizontal="center" vertical="center"/>
      <protection locked="0"/>
    </xf>
    <xf numFmtId="0" fontId="62" fillId="13" borderId="44" xfId="0" applyFont="1" applyFill="1" applyBorder="1" applyAlignment="1" applyProtection="1">
      <alignment horizontal="left" vertical="center"/>
      <protection hidden="1"/>
    </xf>
    <xf numFmtId="0" fontId="62" fillId="13" borderId="45" xfId="0" applyFont="1" applyFill="1" applyBorder="1" applyAlignment="1" applyProtection="1">
      <alignment horizontal="left" vertical="center"/>
      <protection hidden="1"/>
    </xf>
    <xf numFmtId="0" fontId="62" fillId="13" borderId="33" xfId="0" applyFont="1" applyFill="1" applyBorder="1" applyAlignment="1" applyProtection="1">
      <alignment horizontal="left"/>
      <protection hidden="1"/>
    </xf>
    <xf numFmtId="0" fontId="62" fillId="13" borderId="34" xfId="0" applyFont="1" applyFill="1" applyBorder="1" applyAlignment="1" applyProtection="1">
      <alignment horizontal="left"/>
      <protection hidden="1"/>
    </xf>
    <xf numFmtId="0" fontId="62" fillId="13" borderId="42" xfId="0" applyFont="1" applyFill="1" applyBorder="1" applyAlignment="1" applyProtection="1">
      <alignment horizontal="left"/>
      <protection hidden="1"/>
    </xf>
    <xf numFmtId="0" fontId="60" fillId="8" borderId="40" xfId="0" applyFont="1" applyFill="1" applyBorder="1" applyAlignment="1" applyProtection="1">
      <alignment horizontal="left" vertical="center" wrapText="1"/>
      <protection hidden="1"/>
    </xf>
    <xf numFmtId="0" fontId="60" fillId="8" borderId="41" xfId="0" applyFont="1" applyFill="1" applyBorder="1" applyAlignment="1" applyProtection="1">
      <alignment horizontal="left" vertical="center" wrapText="1"/>
      <protection hidden="1"/>
    </xf>
    <xf numFmtId="0" fontId="60" fillId="8" borderId="50" xfId="0" applyFont="1" applyFill="1" applyBorder="1" applyAlignment="1" applyProtection="1">
      <alignment horizontal="left" vertical="center" wrapText="1"/>
      <protection hidden="1"/>
    </xf>
    <xf numFmtId="0" fontId="60" fillId="8" borderId="40" xfId="0" applyFont="1" applyFill="1" applyBorder="1" applyAlignment="1" applyProtection="1">
      <alignment horizontal="left" vertical="top" wrapText="1"/>
      <protection locked="0"/>
    </xf>
    <xf numFmtId="0" fontId="60" fillId="8" borderId="41" xfId="0" applyFont="1" applyFill="1" applyBorder="1" applyAlignment="1" applyProtection="1">
      <alignment horizontal="left" vertical="top" wrapText="1"/>
      <protection locked="0"/>
    </xf>
    <xf numFmtId="0" fontId="60" fillId="8" borderId="50" xfId="0" applyFont="1" applyFill="1" applyBorder="1" applyAlignment="1" applyProtection="1">
      <alignment horizontal="left" vertical="top" wrapText="1"/>
      <protection locked="0"/>
    </xf>
    <xf numFmtId="0" fontId="62" fillId="13" borderId="47" xfId="0" applyFont="1" applyFill="1" applyBorder="1" applyAlignment="1" applyProtection="1">
      <alignment horizontal="left" vertical="center"/>
      <protection hidden="1"/>
    </xf>
    <xf numFmtId="0" fontId="62" fillId="13" borderId="48" xfId="0" applyFont="1" applyFill="1" applyBorder="1" applyAlignment="1" applyProtection="1">
      <alignment horizontal="left" vertical="center"/>
      <protection hidden="1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27" xfId="0" applyBorder="1" applyAlignment="1" applyProtection="1">
      <alignment horizontal="center" vertical="center"/>
      <protection locked="0"/>
    </xf>
    <xf numFmtId="0" fontId="0" fillId="0" borderId="43" xfId="0" applyBorder="1" applyAlignment="1" applyProtection="1">
      <alignment horizontal="center" vertical="center"/>
      <protection locked="0"/>
    </xf>
    <xf numFmtId="0" fontId="13" fillId="0" borderId="4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2" borderId="0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</cellXfs>
  <cellStyles count="15">
    <cellStyle name="Comma" xfId="14" builtinId="3"/>
    <cellStyle name="Comma 2" xfId="1" xr:uid="{00000000-0005-0000-0000-000000000000}"/>
    <cellStyle name="Comma 2 2" xfId="13" xr:uid="{00000000-0005-0000-0000-000001000000}"/>
    <cellStyle name="Normal" xfId="0" builtinId="0"/>
    <cellStyle name="Normal 11" xfId="2" xr:uid="{00000000-0005-0000-0000-000003000000}"/>
    <cellStyle name="Normal 11 2" xfId="10" xr:uid="{00000000-0005-0000-0000-000004000000}"/>
    <cellStyle name="Normal 2" xfId="3" xr:uid="{00000000-0005-0000-0000-000005000000}"/>
    <cellStyle name="Normal 2 2" xfId="4" xr:uid="{00000000-0005-0000-0000-000006000000}"/>
    <cellStyle name="Normal 2 2 2" xfId="5" xr:uid="{00000000-0005-0000-0000-000007000000}"/>
    <cellStyle name="Normal 2 3" xfId="11" xr:uid="{00000000-0005-0000-0000-000008000000}"/>
    <cellStyle name="Normal 3" xfId="6" xr:uid="{00000000-0005-0000-0000-000009000000}"/>
    <cellStyle name="Normal 3 2" xfId="7" xr:uid="{00000000-0005-0000-0000-00000A000000}"/>
    <cellStyle name="Normal 3 2 2" xfId="8" xr:uid="{00000000-0005-0000-0000-00000B000000}"/>
    <cellStyle name="Normal 3 3" xfId="12" xr:uid="{00000000-0005-0000-0000-00000C000000}"/>
    <cellStyle name="Normal 4" xfId="9" xr:uid="{00000000-0005-0000-0000-00000D000000}"/>
  </cellStyles>
  <dxfs count="113">
    <dxf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" formatCode="0"/>
      <fill>
        <patternFill patternType="solid">
          <fgColor indexed="64"/>
          <bgColor theme="9" tint="0.5999938962981048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" formatCode="0"/>
      <fill>
        <patternFill patternType="solid">
          <fgColor indexed="64"/>
          <bgColor theme="9" tint="0.5999938962981048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" formatCode="0"/>
      <fill>
        <patternFill patternType="solid">
          <fgColor indexed="64"/>
          <bgColor theme="9" tint="0.5999938962981048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" formatCode="0"/>
      <fill>
        <patternFill patternType="solid">
          <fgColor indexed="64"/>
          <bgColor theme="9" tint="0.5999938962981048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fill>
        <patternFill patternType="solid">
          <fgColor indexed="64"/>
          <bgColor theme="9" tint="0.5999938962981048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fill>
        <patternFill patternType="solid">
          <fgColor indexed="64"/>
          <bgColor theme="9" tint="0.5999938962981048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fill>
        <patternFill patternType="solid">
          <fgColor indexed="64"/>
          <bgColor theme="9" tint="0.59999389629810485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none"/>
      </font>
      <fill>
        <patternFill patternType="solid">
          <fgColor indexed="64"/>
          <bgColor theme="8" tint="0.79998168889431442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none"/>
      </font>
      <fill>
        <patternFill patternType="solid">
          <fgColor indexed="64"/>
          <bgColor theme="8" tint="0.79998168889431442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fill>
        <patternFill patternType="solid">
          <fgColor indexed="64"/>
          <bgColor rgb="FFFFFF99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solid">
          <fgColor indexed="64"/>
          <bgColor rgb="FFFFFF99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hair">
          <color indexed="64"/>
        </right>
        <top style="thin">
          <color indexed="64"/>
        </top>
        <bottom style="thin">
          <color indexed="64"/>
        </bottom>
      </border>
    </dxf>
    <dxf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alibri"/>
        <scheme val="none"/>
      </font>
      <alignment horizontal="general" vertical="center" textRotation="0" wrapText="1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99"/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295275</xdr:colOff>
      <xdr:row>105</xdr:row>
      <xdr:rowOff>85725</xdr:rowOff>
    </xdr:from>
    <xdr:to>
      <xdr:col>5</xdr:col>
      <xdr:colOff>161925</xdr:colOff>
      <xdr:row>109</xdr:row>
      <xdr:rowOff>180975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17E5105D-BE29-4FB7-BC19-40A7BA32DE40}"/>
            </a:ext>
          </a:extLst>
        </xdr:cNvPr>
        <xdr:cNvSpPr/>
      </xdr:nvSpPr>
      <xdr:spPr>
        <a:xfrm>
          <a:off x="3162300" y="11144250"/>
          <a:ext cx="3228975" cy="85725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295275</xdr:colOff>
      <xdr:row>292</xdr:row>
      <xdr:rowOff>85725</xdr:rowOff>
    </xdr:from>
    <xdr:to>
      <xdr:col>5</xdr:col>
      <xdr:colOff>161925</xdr:colOff>
      <xdr:row>296</xdr:row>
      <xdr:rowOff>180975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E2211308-0C6D-4B02-9530-D6EE6F691D82}"/>
            </a:ext>
          </a:extLst>
        </xdr:cNvPr>
        <xdr:cNvSpPr/>
      </xdr:nvSpPr>
      <xdr:spPr>
        <a:xfrm>
          <a:off x="2238375" y="23869650"/>
          <a:ext cx="3762375" cy="85725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/Users/Zohaib%20Mansoor/AppData/Local/Microsoft/Windows/Temporary%20Internet%20Files/Content.Outlook/MZ0KNYDD/FPRH/forecasting%20sheets/new%20from%20pervez/Consolidated%20Supplies%20Forecasts%20v1%20-%20MSS%20FPRH.xlsx?92BD6CD2" TargetMode="External"/><Relationship Id="rId1" Type="http://schemas.openxmlformats.org/officeDocument/2006/relationships/externalLinkPath" Target="file:///\\92BD6CD2\Consolidated%20Supplies%20Forecasts%20v1%20-%20MSS%20FPRH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owerj/Desktop/JASON.MSI/forecasting/stock%20forecast%20report%20form/SRH%20Commodity%20Stock%20Forecast%20Form%20-%20May%202014%20V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data/bowerj/JASON.MSI/drug%20list/MSI%20standard%20product%20list/Essential%20Drug%20List%202014%20v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CH Rohri Medicines"/>
      <sheetName val="Outreach "/>
      <sheetName val="Medicine List"/>
      <sheetName val="Supplies"/>
      <sheetName val="C-Section"/>
      <sheetName val="NVD - Epi"/>
      <sheetName val="Emergency Medicine"/>
      <sheetName val="MSL"/>
      <sheetName val="MSV"/>
      <sheetName val="Implant"/>
      <sheetName val="Drugs used for anaesthesia"/>
    </sheetNames>
    <sheetDataSet>
      <sheetData sheetId="0" refreshError="1"/>
      <sheetData sheetId="1" refreshError="1"/>
      <sheetData sheetId="2" refreshError="1"/>
      <sheetData sheetId="3" refreshError="1"/>
      <sheetData sheetId="4">
        <row r="4">
          <cell r="D4">
            <v>390</v>
          </cell>
          <cell r="E4">
            <v>835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ock Forecast"/>
      <sheetName val="Product Details"/>
    </sheetNames>
    <sheetDataSet>
      <sheetData sheetId="0">
        <row r="35">
          <cell r="A35" t="str">
            <v>IUD:  brand A  (1 unit)</v>
          </cell>
        </row>
        <row r="36">
          <cell r="A36" t="str">
            <v>IUD:  brand B  (1 unit)</v>
          </cell>
        </row>
        <row r="37">
          <cell r="A37" t="str">
            <v>Implant:  brand A (1 unit)</v>
          </cell>
        </row>
        <row r="38">
          <cell r="A38" t="str">
            <v>Implant:  brand B  (1 unit)</v>
          </cell>
        </row>
        <row r="39">
          <cell r="A39" t="str">
            <v>Implant:  brand C  (1 unit)</v>
          </cell>
        </row>
        <row r="40">
          <cell r="A40" t="str">
            <v>DMPA injection 3-month:  brand A  (1 unit)</v>
          </cell>
        </row>
        <row r="41">
          <cell r="A41" t="str">
            <v>DMPA injection 3-month:  brand B  (1 unit)</v>
          </cell>
        </row>
        <row r="42">
          <cell r="A42" t="str">
            <v>Depot injection 2-month  (1 unit)</v>
          </cell>
        </row>
        <row r="43">
          <cell r="A43" t="str">
            <v>Depot injection 1-month  (1 unit)</v>
          </cell>
        </row>
        <row r="44">
          <cell r="A44" t="str">
            <v>Combined Oral Contraceptive:  brand A  (1 cycle=21/28 tabs)</v>
          </cell>
        </row>
        <row r="45">
          <cell r="A45" t="str">
            <v>Combined Oral Contraceptive:  brand B  (1 cycle=21/28 tabs)</v>
          </cell>
        </row>
        <row r="46">
          <cell r="A46" t="str">
            <v>Combined Oral Contraceptive:  brand C  (1 cycle=21/28 tabs)</v>
          </cell>
        </row>
        <row r="47">
          <cell r="A47" t="str">
            <v>Combined Oral Contraceptive:  brand D  (1 cycle=21/28 tabs)</v>
          </cell>
        </row>
        <row r="48">
          <cell r="A48" t="str">
            <v>Combined Oral Contraceptive:  brand E  (1 cycle=21/28 tabs)</v>
          </cell>
        </row>
        <row r="49">
          <cell r="A49" t="str">
            <v>Progestin-Only Oral Contraceptive:  brand A  (1 cycle=28/35 tabs)</v>
          </cell>
        </row>
        <row r="50">
          <cell r="A50" t="str">
            <v>Progestin-Only Oral Contraceptive:  brand B  (1 cycle=28/35 tabs)</v>
          </cell>
        </row>
        <row r="51">
          <cell r="A51" t="str">
            <v>Emergency Contraceptive:  brand A  (1 pack=1/2 tabs)</v>
          </cell>
        </row>
        <row r="52">
          <cell r="A52" t="str">
            <v>Emergency Contraceptive:  brand B  (1 pack=1/2 tabs)</v>
          </cell>
        </row>
        <row r="53">
          <cell r="A53" t="str">
            <v>Male Condoms:  brand A  (1 condom)</v>
          </cell>
        </row>
        <row r="54">
          <cell r="A54" t="str">
            <v>Male Condoms:  brand B  (1 condom)</v>
          </cell>
        </row>
        <row r="55">
          <cell r="A55" t="str">
            <v>Male Condoms:  brand C  (1 condom)</v>
          </cell>
        </row>
        <row r="56">
          <cell r="A56" t="str">
            <v>Male Condoms:  brand D  (1 condom)</v>
          </cell>
        </row>
        <row r="57">
          <cell r="A57" t="str">
            <v>Male Condoms:  brand E  (1 condom)</v>
          </cell>
        </row>
        <row r="58">
          <cell r="A58" t="str">
            <v>Female Condoms  (1 condom)</v>
          </cell>
        </row>
        <row r="59">
          <cell r="A59" t="str">
            <v>Misoprostol 200mcg  (1 tablet)</v>
          </cell>
        </row>
        <row r="60">
          <cell r="A60" t="str">
            <v>Mifepristone 200mg  (1 tablet)</v>
          </cell>
        </row>
        <row r="61">
          <cell r="A61" t="str">
            <v>Misoprostol/mifepristone combi-pack  (1 pack=4+1tabs)</v>
          </cell>
        </row>
        <row r="62">
          <cell r="A62" t="str">
            <v>Other (insert details in Product Name section including Unit Size)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tro"/>
      <sheetName val="LIST A"/>
      <sheetName val="A1 Short-Long FP"/>
      <sheetName val="A2 Perm FP"/>
      <sheetName val="A3 SurgAb"/>
      <sheetName val="A4 MSMP"/>
      <sheetName val="A5 Obs"/>
      <sheetName val="A6 STI"/>
      <sheetName val="A7 EmergKit"/>
      <sheetName val="Quality-Key SRH"/>
      <sheetName val="Quality-Oth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102">
          <cell r="A102" t="str">
            <v>IUD</v>
          </cell>
        </row>
        <row r="103">
          <cell r="A103" t="str">
            <v>Implant</v>
          </cell>
        </row>
        <row r="104">
          <cell r="A104" t="str">
            <v>Injectable - DMPA</v>
          </cell>
        </row>
        <row r="105">
          <cell r="A105" t="str">
            <v>Injectable - Other</v>
          </cell>
        </row>
        <row r="106">
          <cell r="A106" t="str">
            <v>LNG-IUS</v>
          </cell>
        </row>
        <row r="107">
          <cell r="A107" t="str">
            <v>Oral Contraceptive</v>
          </cell>
        </row>
        <row r="108">
          <cell r="A108" t="str">
            <v>Emergency Contraceptive</v>
          </cell>
        </row>
        <row r="109">
          <cell r="A109" t="str">
            <v>Male Condom</v>
          </cell>
        </row>
        <row r="110">
          <cell r="A110" t="str">
            <v>Female Condom</v>
          </cell>
        </row>
        <row r="111">
          <cell r="A111" t="str">
            <v>Misoprostol tablets</v>
          </cell>
        </row>
        <row r="112">
          <cell r="A112" t="str">
            <v>Mifepristone tablets</v>
          </cell>
        </row>
        <row r="113">
          <cell r="A113" t="str">
            <v xml:space="preserve">Misoprostol/mifepristone combi-pack </v>
          </cell>
        </row>
        <row r="114">
          <cell r="A114" t="str">
            <v>Other</v>
          </cell>
        </row>
      </sheetData>
      <sheetData sheetId="10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List123" displayName="List123" ref="A4:L89" headerRowDxfId="15" dataDxfId="14" totalsRowDxfId="13">
  <autoFilter ref="A4:L89" xr:uid="{00000000-0009-0000-0100-000002000000}"/>
  <sortState xmlns:xlrd2="http://schemas.microsoft.com/office/spreadsheetml/2017/richdata2" ref="A5:F101">
    <sortCondition ref="C5:C101"/>
    <sortCondition ref="A5:A101"/>
  </sortState>
  <tableColumns count="12">
    <tableColumn id="1" xr3:uid="{00000000-0010-0000-0000-000001000000}" name="Product description" totalsRowLabel="Total" dataDxfId="12"/>
    <tableColumn id="13" xr3:uid="{00000000-0010-0000-0000-00000D000000}" name="Unit" dataDxfId="11"/>
    <tableColumn id="7" xr3:uid="{00000000-0010-0000-0000-000007000000}" name="Therapeutic Category (WHO)" dataDxfId="10"/>
    <tableColumn id="44" xr3:uid="{00000000-0010-0000-0000-00002C000000}" name="Common brand names" dataDxfId="9"/>
    <tableColumn id="30" xr3:uid="{00000000-0010-0000-0000-00001E000000}" name="Approved Manufacturer (FPRH)" dataDxfId="8"/>
    <tableColumn id="32" xr3:uid="{00000000-0010-0000-0000-000020000000}" name="Alternative Manufacturer _x000a_(in order of preference)" dataDxfId="7"/>
    <tableColumn id="18" xr3:uid="{00000000-0010-0000-0000-000012000000}" name="Quality  Category" dataDxfId="6"/>
    <tableColumn id="27" xr3:uid="{00000000-0010-0000-0000-00001B000000}" name="Center" dataDxfId="5"/>
    <tableColumn id="31" xr3:uid="{00000000-0010-0000-0000-00001F000000}" name="MS Ladies" dataDxfId="4"/>
    <tableColumn id="29" xr3:uid="{00000000-0010-0000-0000-00001D000000}" name="Outreach" dataDxfId="3"/>
    <tableColumn id="11" xr3:uid="{00000000-0010-0000-0000-00000B000000}" name="Tentative Annual requirement" dataDxfId="2"/>
    <tableColumn id="2" xr3:uid="{1D669C4E-2DC6-44F4-A2EA-1E71BE7D390F}" name="Quoted Price" dataDxfId="1" totalsRow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D7413-5123-4A0D-A87C-804E24B0CD77}">
  <dimension ref="A1:K95"/>
  <sheetViews>
    <sheetView topLeftCell="A33" workbookViewId="0">
      <selection activeCell="F24" sqref="F24"/>
    </sheetView>
  </sheetViews>
  <sheetFormatPr defaultColWidth="9.140625" defaultRowHeight="15" x14ac:dyDescent="0.25"/>
  <cols>
    <col min="1" max="1" width="9.140625" style="30"/>
    <col min="2" max="2" width="44.85546875" style="30" customWidth="1"/>
    <col min="3" max="3" width="17.85546875" style="30" customWidth="1"/>
    <col min="4" max="4" width="9.140625" style="30"/>
    <col min="5" max="5" width="15.42578125" style="31" customWidth="1"/>
    <col min="6" max="6" width="46" style="30" bestFit="1" customWidth="1"/>
    <col min="7" max="7" width="21.85546875" style="30" customWidth="1"/>
    <col min="8" max="8" width="15.5703125" style="30" customWidth="1"/>
    <col min="9" max="9" width="12.7109375" style="30" customWidth="1"/>
    <col min="10" max="10" width="13.85546875" style="30" customWidth="1"/>
    <col min="11" max="16384" width="9.140625" style="30"/>
  </cols>
  <sheetData>
    <row r="1" spans="1:11" ht="60" customHeight="1" x14ac:dyDescent="0.25">
      <c r="A1" s="113" t="s">
        <v>489</v>
      </c>
      <c r="B1" s="114" t="s">
        <v>5</v>
      </c>
      <c r="C1" s="114" t="s">
        <v>10</v>
      </c>
      <c r="D1" s="114" t="s">
        <v>847</v>
      </c>
      <c r="E1" s="115" t="s">
        <v>460</v>
      </c>
      <c r="F1" s="114" t="s">
        <v>28</v>
      </c>
      <c r="G1" s="115" t="s">
        <v>848</v>
      </c>
      <c r="H1" s="114" t="s">
        <v>849</v>
      </c>
      <c r="I1" s="114" t="s">
        <v>850</v>
      </c>
      <c r="J1" s="116" t="s">
        <v>851</v>
      </c>
      <c r="K1" s="1"/>
    </row>
    <row r="2" spans="1:11" x14ac:dyDescent="0.25">
      <c r="A2" s="117">
        <v>1</v>
      </c>
      <c r="B2" s="118" t="s">
        <v>151</v>
      </c>
      <c r="C2" s="118" t="s">
        <v>351</v>
      </c>
      <c r="D2" s="118" t="s">
        <v>105</v>
      </c>
      <c r="E2" s="119">
        <v>126</v>
      </c>
      <c r="F2" s="118" t="s">
        <v>183</v>
      </c>
      <c r="G2" s="118"/>
      <c r="H2" s="118"/>
      <c r="I2" s="118"/>
      <c r="J2" s="120"/>
    </row>
    <row r="3" spans="1:11" x14ac:dyDescent="0.25">
      <c r="A3" s="117">
        <v>2</v>
      </c>
      <c r="B3" s="118" t="s">
        <v>852</v>
      </c>
      <c r="C3" s="118" t="s">
        <v>3</v>
      </c>
      <c r="D3" s="118" t="s">
        <v>105</v>
      </c>
      <c r="E3" s="119">
        <v>20</v>
      </c>
      <c r="F3" s="118" t="s">
        <v>193</v>
      </c>
      <c r="G3" s="118"/>
      <c r="H3" s="118"/>
      <c r="I3" s="118"/>
      <c r="J3" s="120"/>
    </row>
    <row r="4" spans="1:11" x14ac:dyDescent="0.25">
      <c r="A4" s="117">
        <v>3</v>
      </c>
      <c r="B4" s="126" t="s">
        <v>276</v>
      </c>
      <c r="C4" s="118" t="s">
        <v>3</v>
      </c>
      <c r="D4" s="118" t="s">
        <v>105</v>
      </c>
      <c r="E4" s="119">
        <v>70</v>
      </c>
      <c r="F4" s="118" t="s">
        <v>228</v>
      </c>
      <c r="G4" s="118"/>
      <c r="H4" s="118"/>
      <c r="I4" s="118"/>
      <c r="J4" s="120"/>
    </row>
    <row r="5" spans="1:11" x14ac:dyDescent="0.25">
      <c r="A5" s="117">
        <v>4</v>
      </c>
      <c r="B5" s="118" t="s">
        <v>853</v>
      </c>
      <c r="C5" s="118" t="s">
        <v>3</v>
      </c>
      <c r="D5" s="118" t="s">
        <v>105</v>
      </c>
      <c r="E5" s="119">
        <v>135</v>
      </c>
      <c r="F5" s="118" t="s">
        <v>161</v>
      </c>
      <c r="G5" s="118"/>
      <c r="H5" s="118"/>
      <c r="I5" s="118"/>
      <c r="J5" s="120"/>
    </row>
    <row r="6" spans="1:11" x14ac:dyDescent="0.25">
      <c r="A6" s="117">
        <v>5</v>
      </c>
      <c r="B6" s="118" t="s">
        <v>854</v>
      </c>
      <c r="C6" s="118" t="s">
        <v>3</v>
      </c>
      <c r="D6" s="118" t="s">
        <v>105</v>
      </c>
      <c r="E6" s="119">
        <v>135</v>
      </c>
      <c r="F6" s="118" t="s">
        <v>161</v>
      </c>
      <c r="G6" s="118"/>
      <c r="H6" s="118"/>
      <c r="I6" s="118"/>
      <c r="J6" s="120"/>
    </row>
    <row r="7" spans="1:11" x14ac:dyDescent="0.25">
      <c r="A7" s="117">
        <v>6</v>
      </c>
      <c r="B7" s="126" t="s">
        <v>337</v>
      </c>
      <c r="C7" s="118" t="s">
        <v>3</v>
      </c>
      <c r="D7" s="118" t="s">
        <v>105</v>
      </c>
      <c r="E7" s="119">
        <v>140</v>
      </c>
      <c r="F7" s="118" t="s">
        <v>214</v>
      </c>
      <c r="G7" s="118"/>
      <c r="H7" s="118"/>
      <c r="I7" s="118"/>
      <c r="J7" s="120"/>
    </row>
    <row r="8" spans="1:11" x14ac:dyDescent="0.25">
      <c r="A8" s="117">
        <v>7</v>
      </c>
      <c r="B8" s="118" t="s">
        <v>855</v>
      </c>
      <c r="C8" s="118" t="s">
        <v>351</v>
      </c>
      <c r="D8" s="118" t="s">
        <v>105</v>
      </c>
      <c r="E8" s="119">
        <v>140</v>
      </c>
      <c r="F8" s="118" t="s">
        <v>194</v>
      </c>
      <c r="G8" s="118"/>
      <c r="H8" s="118"/>
      <c r="I8" s="118"/>
      <c r="J8" s="120"/>
    </row>
    <row r="9" spans="1:11" x14ac:dyDescent="0.25">
      <c r="A9" s="117">
        <v>8</v>
      </c>
      <c r="B9" s="118" t="s">
        <v>856</v>
      </c>
      <c r="C9" s="118" t="s">
        <v>351</v>
      </c>
      <c r="D9" s="118" t="s">
        <v>105</v>
      </c>
      <c r="E9" s="119">
        <v>45</v>
      </c>
      <c r="F9" s="118" t="s">
        <v>195</v>
      </c>
      <c r="G9" s="118"/>
      <c r="H9" s="118"/>
      <c r="I9" s="118"/>
      <c r="J9" s="120"/>
    </row>
    <row r="10" spans="1:11" x14ac:dyDescent="0.25">
      <c r="A10" s="117">
        <v>9</v>
      </c>
      <c r="B10" s="118" t="s">
        <v>857</v>
      </c>
      <c r="C10" s="118" t="s">
        <v>351</v>
      </c>
      <c r="D10" s="118" t="s">
        <v>105</v>
      </c>
      <c r="E10" s="119">
        <v>70</v>
      </c>
      <c r="F10" s="118" t="s">
        <v>858</v>
      </c>
      <c r="G10" s="118"/>
      <c r="H10" s="118"/>
      <c r="I10" s="118"/>
      <c r="J10" s="120"/>
    </row>
    <row r="11" spans="1:11" x14ac:dyDescent="0.25">
      <c r="A11" s="117">
        <v>10</v>
      </c>
      <c r="B11" s="118" t="s">
        <v>859</v>
      </c>
      <c r="C11" s="118" t="s">
        <v>351</v>
      </c>
      <c r="D11" s="118" t="s">
        <v>105</v>
      </c>
      <c r="E11" s="119">
        <v>0</v>
      </c>
      <c r="F11" s="118" t="s">
        <v>858</v>
      </c>
      <c r="G11" s="118"/>
      <c r="H11" s="118"/>
      <c r="I11" s="118"/>
      <c r="J11" s="120"/>
    </row>
    <row r="12" spans="1:11" x14ac:dyDescent="0.25">
      <c r="A12" s="117">
        <v>11</v>
      </c>
      <c r="B12" s="118" t="s">
        <v>339</v>
      </c>
      <c r="C12" s="118" t="s">
        <v>351</v>
      </c>
      <c r="D12" s="118" t="s">
        <v>105</v>
      </c>
      <c r="E12" s="119">
        <v>100</v>
      </c>
      <c r="F12" s="118" t="s">
        <v>215</v>
      </c>
      <c r="G12" s="118"/>
      <c r="H12" s="118"/>
      <c r="I12" s="118"/>
      <c r="J12" s="120"/>
    </row>
    <row r="13" spans="1:11" x14ac:dyDescent="0.25">
      <c r="A13" s="117">
        <v>12</v>
      </c>
      <c r="B13" s="118" t="s">
        <v>119</v>
      </c>
      <c r="C13" s="118" t="s">
        <v>3</v>
      </c>
      <c r="D13" s="118" t="s">
        <v>120</v>
      </c>
      <c r="E13" s="119">
        <v>200</v>
      </c>
      <c r="F13" s="118" t="s">
        <v>280</v>
      </c>
      <c r="G13" s="118"/>
      <c r="H13" s="118"/>
      <c r="I13" s="118"/>
      <c r="J13" s="120"/>
    </row>
    <row r="14" spans="1:11" x14ac:dyDescent="0.25">
      <c r="A14" s="117">
        <v>13</v>
      </c>
      <c r="B14" s="118" t="s">
        <v>121</v>
      </c>
      <c r="C14" s="118" t="s">
        <v>351</v>
      </c>
      <c r="D14" s="118" t="s">
        <v>120</v>
      </c>
      <c r="E14" s="119">
        <v>50</v>
      </c>
      <c r="F14" s="118" t="s">
        <v>167</v>
      </c>
      <c r="G14" s="118"/>
      <c r="H14" s="118"/>
      <c r="I14" s="118"/>
      <c r="J14" s="120"/>
    </row>
    <row r="15" spans="1:11" x14ac:dyDescent="0.25">
      <c r="A15" s="117">
        <v>14</v>
      </c>
      <c r="B15" s="126" t="s">
        <v>473</v>
      </c>
      <c r="C15" s="118" t="s">
        <v>3</v>
      </c>
      <c r="D15" s="118" t="s">
        <v>105</v>
      </c>
      <c r="E15" s="119">
        <v>500</v>
      </c>
      <c r="F15" s="118" t="s">
        <v>231</v>
      </c>
      <c r="G15" s="118"/>
      <c r="H15" s="118"/>
      <c r="I15" s="118"/>
      <c r="J15" s="120"/>
    </row>
    <row r="16" spans="1:11" x14ac:dyDescent="0.25">
      <c r="A16" s="117">
        <v>15</v>
      </c>
      <c r="B16" s="126" t="s">
        <v>281</v>
      </c>
      <c r="C16" s="118" t="s">
        <v>3</v>
      </c>
      <c r="D16" s="118" t="s">
        <v>105</v>
      </c>
      <c r="E16" s="119">
        <v>15</v>
      </c>
      <c r="F16" s="118" t="s">
        <v>231</v>
      </c>
      <c r="G16" s="118"/>
      <c r="H16" s="118"/>
      <c r="I16" s="118"/>
      <c r="J16" s="120"/>
    </row>
    <row r="17" spans="1:10" x14ac:dyDescent="0.25">
      <c r="A17" s="117">
        <v>16</v>
      </c>
      <c r="B17" s="118" t="s">
        <v>123</v>
      </c>
      <c r="C17" s="118" t="s">
        <v>351</v>
      </c>
      <c r="D17" s="118" t="s">
        <v>105</v>
      </c>
      <c r="E17" s="119">
        <v>1000</v>
      </c>
      <c r="F17" s="118" t="s">
        <v>215</v>
      </c>
      <c r="G17" s="118"/>
      <c r="H17" s="118"/>
      <c r="I17" s="118"/>
      <c r="J17" s="120"/>
    </row>
    <row r="18" spans="1:10" x14ac:dyDescent="0.25">
      <c r="A18" s="117">
        <v>17</v>
      </c>
      <c r="B18" s="118" t="s">
        <v>283</v>
      </c>
      <c r="C18" s="118" t="s">
        <v>3</v>
      </c>
      <c r="D18" s="118" t="s">
        <v>105</v>
      </c>
      <c r="E18" s="119">
        <v>1200</v>
      </c>
      <c r="F18" s="118" t="s">
        <v>228</v>
      </c>
      <c r="G18" s="118"/>
      <c r="H18" s="118"/>
      <c r="I18" s="118"/>
      <c r="J18" s="120"/>
    </row>
    <row r="19" spans="1:10" x14ac:dyDescent="0.25">
      <c r="A19" s="117">
        <v>18</v>
      </c>
      <c r="B19" s="118" t="s">
        <v>284</v>
      </c>
      <c r="C19" s="118" t="s">
        <v>3</v>
      </c>
      <c r="D19" s="118" t="s">
        <v>105</v>
      </c>
      <c r="E19" s="119">
        <v>300</v>
      </c>
      <c r="F19" s="118" t="s">
        <v>228</v>
      </c>
      <c r="G19" s="118"/>
      <c r="H19" s="118"/>
      <c r="I19" s="118"/>
      <c r="J19" s="120"/>
    </row>
    <row r="20" spans="1:10" x14ac:dyDescent="0.25">
      <c r="A20" s="117">
        <v>19</v>
      </c>
      <c r="B20" s="118" t="s">
        <v>286</v>
      </c>
      <c r="C20" s="118" t="s">
        <v>3</v>
      </c>
      <c r="D20" s="118" t="s">
        <v>105</v>
      </c>
      <c r="E20" s="119">
        <v>400</v>
      </c>
      <c r="F20" s="118" t="s">
        <v>228</v>
      </c>
      <c r="G20" s="118"/>
      <c r="H20" s="118"/>
      <c r="I20" s="118"/>
      <c r="J20" s="120"/>
    </row>
    <row r="21" spans="1:10" x14ac:dyDescent="0.25">
      <c r="A21" s="117">
        <v>20</v>
      </c>
      <c r="B21" s="118" t="s">
        <v>289</v>
      </c>
      <c r="C21" s="118" t="s">
        <v>3</v>
      </c>
      <c r="D21" s="118" t="s">
        <v>105</v>
      </c>
      <c r="E21" s="119">
        <v>400</v>
      </c>
      <c r="F21" s="118" t="s">
        <v>228</v>
      </c>
      <c r="G21" s="118"/>
      <c r="H21" s="118"/>
      <c r="I21" s="118"/>
      <c r="J21" s="120"/>
    </row>
    <row r="22" spans="1:10" x14ac:dyDescent="0.25">
      <c r="A22" s="117">
        <v>21</v>
      </c>
      <c r="B22" s="118" t="s">
        <v>291</v>
      </c>
      <c r="C22" s="118" t="s">
        <v>3</v>
      </c>
      <c r="D22" s="118" t="s">
        <v>105</v>
      </c>
      <c r="E22" s="119">
        <v>200</v>
      </c>
      <c r="F22" s="118" t="s">
        <v>228</v>
      </c>
      <c r="G22" s="118"/>
      <c r="H22" s="118"/>
      <c r="I22" s="118"/>
      <c r="J22" s="120"/>
    </row>
    <row r="23" spans="1:10" x14ac:dyDescent="0.25">
      <c r="A23" s="117">
        <v>22</v>
      </c>
      <c r="B23" s="118" t="s">
        <v>293</v>
      </c>
      <c r="C23" s="118" t="s">
        <v>3</v>
      </c>
      <c r="D23" s="118" t="s">
        <v>105</v>
      </c>
      <c r="E23" s="119">
        <v>400</v>
      </c>
      <c r="F23" s="118" t="s">
        <v>228</v>
      </c>
      <c r="G23" s="118"/>
      <c r="H23" s="118"/>
      <c r="I23" s="118"/>
      <c r="J23" s="120"/>
    </row>
    <row r="24" spans="1:10" x14ac:dyDescent="0.25">
      <c r="A24" s="117">
        <v>23</v>
      </c>
      <c r="B24" s="118" t="s">
        <v>295</v>
      </c>
      <c r="C24" s="118" t="s">
        <v>3</v>
      </c>
      <c r="D24" s="118" t="s">
        <v>105</v>
      </c>
      <c r="E24" s="119">
        <v>800</v>
      </c>
      <c r="F24" s="118" t="s">
        <v>228</v>
      </c>
      <c r="G24" s="118"/>
      <c r="H24" s="118"/>
      <c r="I24" s="118"/>
      <c r="J24" s="120"/>
    </row>
    <row r="25" spans="1:10" x14ac:dyDescent="0.25">
      <c r="A25" s="117">
        <v>24</v>
      </c>
      <c r="B25" s="118" t="s">
        <v>297</v>
      </c>
      <c r="C25" s="118" t="s">
        <v>3</v>
      </c>
      <c r="D25" s="118" t="s">
        <v>105</v>
      </c>
      <c r="E25" s="119">
        <v>300</v>
      </c>
      <c r="F25" s="118" t="s">
        <v>228</v>
      </c>
      <c r="G25" s="118"/>
      <c r="H25" s="118"/>
      <c r="I25" s="118"/>
      <c r="J25" s="120"/>
    </row>
    <row r="26" spans="1:10" x14ac:dyDescent="0.25">
      <c r="A26" s="117">
        <v>25</v>
      </c>
      <c r="B26" s="118" t="s">
        <v>299</v>
      </c>
      <c r="C26" s="118" t="s">
        <v>3</v>
      </c>
      <c r="D26" s="118" t="s">
        <v>105</v>
      </c>
      <c r="E26" s="119">
        <v>200</v>
      </c>
      <c r="F26" s="118" t="s">
        <v>228</v>
      </c>
      <c r="G26" s="118"/>
      <c r="H26" s="118"/>
      <c r="I26" s="118"/>
      <c r="J26" s="120"/>
    </row>
    <row r="27" spans="1:10" x14ac:dyDescent="0.25">
      <c r="A27" s="117">
        <v>26</v>
      </c>
      <c r="B27" s="118" t="s">
        <v>301</v>
      </c>
      <c r="C27" s="118" t="s">
        <v>3</v>
      </c>
      <c r="D27" s="118" t="s">
        <v>105</v>
      </c>
      <c r="E27" s="119">
        <v>500</v>
      </c>
      <c r="F27" s="118" t="s">
        <v>228</v>
      </c>
      <c r="G27" s="118"/>
      <c r="H27" s="118"/>
      <c r="I27" s="118"/>
      <c r="J27" s="120"/>
    </row>
    <row r="28" spans="1:10" x14ac:dyDescent="0.25">
      <c r="A28" s="117">
        <v>27</v>
      </c>
      <c r="B28" s="118" t="s">
        <v>133</v>
      </c>
      <c r="C28" s="118" t="s">
        <v>3</v>
      </c>
      <c r="D28" s="118" t="s">
        <v>105</v>
      </c>
      <c r="E28" s="119">
        <v>500</v>
      </c>
      <c r="F28" s="118" t="s">
        <v>228</v>
      </c>
      <c r="G28" s="118"/>
      <c r="H28" s="118"/>
      <c r="I28" s="118"/>
      <c r="J28" s="120"/>
    </row>
    <row r="29" spans="1:10" x14ac:dyDescent="0.25">
      <c r="A29" s="117">
        <v>28</v>
      </c>
      <c r="B29" s="118" t="s">
        <v>303</v>
      </c>
      <c r="C29" s="118" t="s">
        <v>3</v>
      </c>
      <c r="D29" s="118" t="s">
        <v>105</v>
      </c>
      <c r="E29" s="119">
        <v>1500</v>
      </c>
      <c r="F29" s="118" t="s">
        <v>228</v>
      </c>
      <c r="G29" s="118"/>
      <c r="H29" s="118"/>
      <c r="I29" s="118"/>
      <c r="J29" s="120"/>
    </row>
    <row r="30" spans="1:10" x14ac:dyDescent="0.25">
      <c r="A30" s="117">
        <v>29</v>
      </c>
      <c r="B30" s="118" t="s">
        <v>305</v>
      </c>
      <c r="C30" s="118" t="s">
        <v>3</v>
      </c>
      <c r="D30" s="118" t="s">
        <v>105</v>
      </c>
      <c r="E30" s="119">
        <v>200</v>
      </c>
      <c r="F30" s="118" t="s">
        <v>228</v>
      </c>
      <c r="G30" s="118"/>
      <c r="H30" s="118"/>
      <c r="I30" s="118"/>
      <c r="J30" s="120"/>
    </row>
    <row r="31" spans="1:10" x14ac:dyDescent="0.25">
      <c r="A31" s="117">
        <v>30</v>
      </c>
      <c r="B31" s="118" t="s">
        <v>307</v>
      </c>
      <c r="C31" s="118" t="s">
        <v>3</v>
      </c>
      <c r="D31" s="118" t="s">
        <v>105</v>
      </c>
      <c r="E31" s="119">
        <v>200</v>
      </c>
      <c r="F31" s="118" t="s">
        <v>228</v>
      </c>
      <c r="G31" s="118"/>
      <c r="H31" s="118"/>
      <c r="I31" s="118"/>
      <c r="J31" s="120"/>
    </row>
    <row r="32" spans="1:10" x14ac:dyDescent="0.25">
      <c r="A32" s="117">
        <v>31</v>
      </c>
      <c r="B32" s="118" t="s">
        <v>309</v>
      </c>
      <c r="C32" s="118" t="s">
        <v>3</v>
      </c>
      <c r="D32" s="118" t="s">
        <v>105</v>
      </c>
      <c r="E32" s="119">
        <v>300</v>
      </c>
      <c r="F32" s="118" t="s">
        <v>228</v>
      </c>
      <c r="G32" s="118"/>
      <c r="H32" s="118"/>
      <c r="I32" s="118"/>
      <c r="J32" s="120"/>
    </row>
    <row r="33" spans="1:10" x14ac:dyDescent="0.25">
      <c r="A33" s="117">
        <v>32</v>
      </c>
      <c r="B33" s="118" t="s">
        <v>766</v>
      </c>
      <c r="C33" s="118" t="s">
        <v>3</v>
      </c>
      <c r="D33" s="118" t="s">
        <v>105</v>
      </c>
      <c r="E33" s="119">
        <v>36</v>
      </c>
      <c r="F33" s="118" t="s">
        <v>158</v>
      </c>
      <c r="G33" s="118"/>
      <c r="H33" s="118"/>
      <c r="I33" s="118"/>
      <c r="J33" s="120"/>
    </row>
    <row r="34" spans="1:10" x14ac:dyDescent="0.25">
      <c r="A34" s="117">
        <v>33</v>
      </c>
      <c r="B34" s="118" t="s">
        <v>354</v>
      </c>
      <c r="C34" s="118" t="s">
        <v>351</v>
      </c>
      <c r="D34" s="118" t="s">
        <v>105</v>
      </c>
      <c r="E34" s="119">
        <v>9</v>
      </c>
      <c r="F34" s="118" t="s">
        <v>355</v>
      </c>
      <c r="G34" s="118"/>
      <c r="H34" s="118"/>
      <c r="I34" s="118"/>
      <c r="J34" s="120"/>
    </row>
    <row r="35" spans="1:10" x14ac:dyDescent="0.25">
      <c r="A35" s="117">
        <v>34</v>
      </c>
      <c r="B35" s="118" t="s">
        <v>390</v>
      </c>
      <c r="C35" s="118" t="s">
        <v>3</v>
      </c>
      <c r="D35" s="118" t="s">
        <v>233</v>
      </c>
      <c r="E35" s="119">
        <v>30</v>
      </c>
      <c r="F35" s="118" t="s">
        <v>860</v>
      </c>
      <c r="G35" s="118"/>
      <c r="H35" s="118"/>
      <c r="I35" s="118"/>
      <c r="J35" s="120"/>
    </row>
    <row r="36" spans="1:10" x14ac:dyDescent="0.25">
      <c r="A36" s="117">
        <v>35</v>
      </c>
      <c r="B36" s="118" t="s">
        <v>391</v>
      </c>
      <c r="C36" s="118" t="s">
        <v>3</v>
      </c>
      <c r="D36" s="118" t="s">
        <v>233</v>
      </c>
      <c r="E36" s="119">
        <v>6</v>
      </c>
      <c r="F36" s="118" t="s">
        <v>861</v>
      </c>
      <c r="G36" s="118"/>
      <c r="H36" s="118"/>
      <c r="I36" s="118"/>
      <c r="J36" s="120"/>
    </row>
    <row r="37" spans="1:10" x14ac:dyDescent="0.25">
      <c r="A37" s="117">
        <v>36</v>
      </c>
      <c r="B37" s="118" t="s">
        <v>393</v>
      </c>
      <c r="C37" s="118" t="s">
        <v>3</v>
      </c>
      <c r="D37" s="118" t="s">
        <v>233</v>
      </c>
      <c r="E37" s="119">
        <v>100</v>
      </c>
      <c r="F37" s="118" t="s">
        <v>862</v>
      </c>
      <c r="G37" s="118"/>
      <c r="H37" s="118"/>
      <c r="I37" s="118"/>
      <c r="J37" s="120"/>
    </row>
    <row r="38" spans="1:10" x14ac:dyDescent="0.25">
      <c r="A38" s="117">
        <v>37</v>
      </c>
      <c r="B38" s="118" t="s">
        <v>863</v>
      </c>
      <c r="C38" s="118" t="s">
        <v>3</v>
      </c>
      <c r="D38" s="118" t="s">
        <v>233</v>
      </c>
      <c r="E38" s="119">
        <v>100</v>
      </c>
      <c r="F38" s="118" t="s">
        <v>860</v>
      </c>
      <c r="G38" s="118"/>
      <c r="H38" s="118"/>
      <c r="I38" s="118"/>
      <c r="J38" s="120"/>
    </row>
    <row r="39" spans="1:10" x14ac:dyDescent="0.25">
      <c r="A39" s="117">
        <v>38</v>
      </c>
      <c r="B39" s="118" t="s">
        <v>864</v>
      </c>
      <c r="C39" s="118" t="s">
        <v>3</v>
      </c>
      <c r="D39" s="118" t="s">
        <v>233</v>
      </c>
      <c r="E39" s="119"/>
      <c r="F39" s="118" t="s">
        <v>860</v>
      </c>
      <c r="G39" s="118"/>
      <c r="H39" s="118"/>
      <c r="I39" s="118"/>
      <c r="J39" s="120"/>
    </row>
    <row r="40" spans="1:10" x14ac:dyDescent="0.25">
      <c r="A40" s="117">
        <v>39</v>
      </c>
      <c r="B40" s="118" t="s">
        <v>865</v>
      </c>
      <c r="C40" s="118" t="s">
        <v>3</v>
      </c>
      <c r="D40" s="118" t="s">
        <v>233</v>
      </c>
      <c r="E40" s="119">
        <v>100</v>
      </c>
      <c r="F40" s="118" t="s">
        <v>866</v>
      </c>
      <c r="G40" s="118"/>
      <c r="H40" s="118"/>
      <c r="I40" s="118"/>
      <c r="J40" s="120"/>
    </row>
    <row r="41" spans="1:10" x14ac:dyDescent="0.25">
      <c r="A41" s="117">
        <v>40</v>
      </c>
      <c r="B41" s="118" t="s">
        <v>867</v>
      </c>
      <c r="C41" s="118" t="s">
        <v>3</v>
      </c>
      <c r="D41" s="118" t="s">
        <v>233</v>
      </c>
      <c r="E41" s="119">
        <v>100</v>
      </c>
      <c r="F41" s="118" t="s">
        <v>866</v>
      </c>
      <c r="G41" s="118"/>
      <c r="H41" s="118"/>
      <c r="I41" s="118"/>
      <c r="J41" s="120"/>
    </row>
    <row r="42" spans="1:10" x14ac:dyDescent="0.25">
      <c r="A42" s="117">
        <v>41</v>
      </c>
      <c r="B42" s="118" t="s">
        <v>868</v>
      </c>
      <c r="C42" s="118" t="s">
        <v>3</v>
      </c>
      <c r="D42" s="118" t="s">
        <v>233</v>
      </c>
      <c r="E42" s="119">
        <v>100</v>
      </c>
      <c r="F42" s="118" t="s">
        <v>866</v>
      </c>
      <c r="G42" s="118"/>
      <c r="H42" s="118"/>
      <c r="I42" s="118"/>
      <c r="J42" s="120"/>
    </row>
    <row r="43" spans="1:10" x14ac:dyDescent="0.25">
      <c r="A43" s="117">
        <v>42</v>
      </c>
      <c r="B43" s="118" t="s">
        <v>476</v>
      </c>
      <c r="C43" s="118" t="s">
        <v>351</v>
      </c>
      <c r="D43" s="118" t="s">
        <v>233</v>
      </c>
      <c r="E43" s="119">
        <v>30</v>
      </c>
      <c r="F43" s="118" t="s">
        <v>869</v>
      </c>
      <c r="G43" s="118"/>
      <c r="H43" s="118"/>
      <c r="I43" s="118"/>
      <c r="J43" s="120"/>
    </row>
    <row r="44" spans="1:10" x14ac:dyDescent="0.25">
      <c r="A44" s="117">
        <v>43</v>
      </c>
      <c r="B44" s="118" t="s">
        <v>397</v>
      </c>
      <c r="C44" s="118" t="s">
        <v>351</v>
      </c>
      <c r="D44" s="118" t="s">
        <v>233</v>
      </c>
      <c r="E44" s="119">
        <v>10</v>
      </c>
      <c r="F44" s="118" t="s">
        <v>869</v>
      </c>
      <c r="G44" s="118"/>
      <c r="H44" s="118"/>
      <c r="I44" s="118"/>
      <c r="J44" s="120"/>
    </row>
    <row r="45" spans="1:10" x14ac:dyDescent="0.25">
      <c r="A45" s="117">
        <v>44</v>
      </c>
      <c r="B45" s="118" t="s">
        <v>870</v>
      </c>
      <c r="C45" s="118" t="s">
        <v>3</v>
      </c>
      <c r="D45" s="118" t="s">
        <v>233</v>
      </c>
      <c r="E45" s="119">
        <v>50</v>
      </c>
      <c r="F45" s="118" t="s">
        <v>228</v>
      </c>
      <c r="G45" s="118"/>
      <c r="H45" s="118"/>
      <c r="I45" s="118"/>
      <c r="J45" s="120"/>
    </row>
    <row r="46" spans="1:10" ht="15.75" thickBot="1" x14ac:dyDescent="0.3">
      <c r="A46" s="121">
        <v>45</v>
      </c>
      <c r="B46" s="122" t="s">
        <v>871</v>
      </c>
      <c r="C46" s="122" t="s">
        <v>3</v>
      </c>
      <c r="D46" s="122" t="s">
        <v>233</v>
      </c>
      <c r="E46" s="123">
        <v>50</v>
      </c>
      <c r="F46" s="122" t="s">
        <v>228</v>
      </c>
      <c r="G46" s="122"/>
      <c r="H46" s="122"/>
      <c r="I46" s="122"/>
      <c r="J46" s="124"/>
    </row>
    <row r="71" spans="2:2" x14ac:dyDescent="0.25">
      <c r="B71" s="30" t="s">
        <v>636</v>
      </c>
    </row>
    <row r="72" spans="2:2" x14ac:dyDescent="0.25">
      <c r="B72" s="30" t="s">
        <v>872</v>
      </c>
    </row>
    <row r="73" spans="2:2" x14ac:dyDescent="0.25">
      <c r="B73" s="30" t="s">
        <v>637</v>
      </c>
    </row>
    <row r="93" spans="3:3" x14ac:dyDescent="0.25">
      <c r="C93" s="30" t="s">
        <v>636</v>
      </c>
    </row>
    <row r="94" spans="3:3" x14ac:dyDescent="0.25">
      <c r="C94" s="30" t="s">
        <v>638</v>
      </c>
    </row>
    <row r="95" spans="3:3" x14ac:dyDescent="0.25">
      <c r="C95" s="30" t="s">
        <v>637</v>
      </c>
    </row>
  </sheetData>
  <dataValidations count="2">
    <dataValidation showDropDown="1" showInputMessage="1" showErrorMessage="1" sqref="I2:I46" xr:uid="{9FCF269D-69BE-498A-A744-6E975EC2E98D}"/>
    <dataValidation type="list" allowBlank="1" showInputMessage="1" showErrorMessage="1" sqref="J2:J46 G2:G46" xr:uid="{B8D48F68-5FED-4855-8560-8C1AD102EE9E}">
      <formula1>$B$71:$B$73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960AEB-CB40-412C-B6BA-33F71B5938DA}">
  <dimension ref="B2:B5"/>
  <sheetViews>
    <sheetView workbookViewId="0">
      <selection activeCell="B3" sqref="B3"/>
    </sheetView>
  </sheetViews>
  <sheetFormatPr defaultRowHeight="15" x14ac:dyDescent="0.25"/>
  <cols>
    <col min="2" max="2" width="28.7109375" customWidth="1"/>
  </cols>
  <sheetData>
    <row r="2" spans="2:2" ht="45" x14ac:dyDescent="0.25">
      <c r="B2" s="97" t="s">
        <v>503</v>
      </c>
    </row>
    <row r="3" spans="2:2" x14ac:dyDescent="0.25">
      <c r="B3" t="s">
        <v>636</v>
      </c>
    </row>
    <row r="4" spans="2:2" x14ac:dyDescent="0.25">
      <c r="B4" t="s">
        <v>638</v>
      </c>
    </row>
    <row r="5" spans="2:2" x14ac:dyDescent="0.25">
      <c r="B5" t="s">
        <v>637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CFFF63-46AA-48CC-A27C-D91141DCE574}">
  <dimension ref="A1:S86"/>
  <sheetViews>
    <sheetView workbookViewId="0">
      <pane xSplit="4" ySplit="1" topLeftCell="E2" activePane="bottomRight" state="frozen"/>
      <selection activeCell="H5" sqref="H5"/>
      <selection pane="topRight" activeCell="H5" sqref="H5"/>
      <selection pane="bottomLeft" activeCell="H5" sqref="H5"/>
      <selection pane="bottomRight" activeCell="H5" sqref="H5"/>
    </sheetView>
  </sheetViews>
  <sheetFormatPr defaultColWidth="9.140625" defaultRowHeight="15" x14ac:dyDescent="0.25"/>
  <cols>
    <col min="1" max="1" width="9.140625" style="30"/>
    <col min="2" max="2" width="12.28515625" style="30" customWidth="1"/>
    <col min="3" max="3" width="9.140625" style="30"/>
    <col min="4" max="4" width="28.85546875" style="30" customWidth="1"/>
    <col min="5" max="5" width="12.140625" style="30" customWidth="1"/>
    <col min="6" max="6" width="14.7109375" style="30" customWidth="1"/>
    <col min="7" max="7" width="18.28515625" style="30" customWidth="1"/>
    <col min="8" max="8" width="28" style="106" customWidth="1"/>
    <col min="9" max="9" width="24.140625" style="30" customWidth="1"/>
    <col min="10" max="10" width="18.5703125" style="30" customWidth="1"/>
    <col min="11" max="13" width="20" style="30" customWidth="1"/>
    <col min="14" max="14" width="13.7109375" style="30" customWidth="1"/>
    <col min="15" max="15" width="12.28515625" style="30" customWidth="1"/>
    <col min="16" max="16" width="12.7109375" style="30" customWidth="1"/>
    <col min="17" max="17" width="25.42578125" style="30" customWidth="1"/>
    <col min="18" max="16384" width="9.140625" style="30"/>
  </cols>
  <sheetData>
    <row r="1" spans="1:18" ht="75" x14ac:dyDescent="0.25">
      <c r="A1" s="97" t="s">
        <v>489</v>
      </c>
      <c r="B1" s="97" t="s">
        <v>1009</v>
      </c>
      <c r="C1" s="97" t="s">
        <v>640</v>
      </c>
      <c r="D1" s="97" t="s">
        <v>5</v>
      </c>
      <c r="E1" s="97" t="s">
        <v>10</v>
      </c>
      <c r="F1" s="97" t="s">
        <v>1</v>
      </c>
      <c r="G1" s="97" t="s">
        <v>460</v>
      </c>
      <c r="H1" s="101" t="s">
        <v>502</v>
      </c>
      <c r="I1" s="97" t="s">
        <v>503</v>
      </c>
      <c r="J1" s="97" t="s">
        <v>567</v>
      </c>
      <c r="K1" s="97" t="s">
        <v>490</v>
      </c>
      <c r="L1" s="97" t="s">
        <v>986</v>
      </c>
      <c r="M1" s="97" t="s">
        <v>639</v>
      </c>
      <c r="N1" s="97" t="s">
        <v>504</v>
      </c>
      <c r="O1" s="97" t="s">
        <v>505</v>
      </c>
      <c r="P1" s="97" t="s">
        <v>506</v>
      </c>
      <c r="Q1" s="97" t="s">
        <v>507</v>
      </c>
      <c r="R1" s="97" t="s">
        <v>682</v>
      </c>
    </row>
    <row r="2" spans="1:18" x14ac:dyDescent="0.25">
      <c r="A2" s="9">
        <v>1</v>
      </c>
      <c r="B2" s="129" t="s">
        <v>1013</v>
      </c>
      <c r="C2" s="9" t="s">
        <v>912</v>
      </c>
      <c r="D2" s="9" t="s">
        <v>913</v>
      </c>
      <c r="E2" s="118" t="s">
        <v>3</v>
      </c>
      <c r="F2" s="30" t="s">
        <v>660</v>
      </c>
      <c r="G2" s="30">
        <v>100</v>
      </c>
      <c r="H2" s="106" t="s">
        <v>228</v>
      </c>
    </row>
    <row r="3" spans="1:18" x14ac:dyDescent="0.25">
      <c r="A3" s="9">
        <v>2</v>
      </c>
      <c r="B3" s="129" t="s">
        <v>1013</v>
      </c>
      <c r="C3" s="9" t="s">
        <v>914</v>
      </c>
      <c r="D3" s="9" t="s">
        <v>915</v>
      </c>
      <c r="E3" s="118" t="s">
        <v>3</v>
      </c>
      <c r="F3" s="30" t="s">
        <v>660</v>
      </c>
      <c r="G3" s="30">
        <v>100</v>
      </c>
      <c r="H3" s="106" t="s">
        <v>228</v>
      </c>
    </row>
    <row r="4" spans="1:18" x14ac:dyDescent="0.25">
      <c r="A4" s="9">
        <v>3</v>
      </c>
      <c r="B4" s="129" t="s">
        <v>1013</v>
      </c>
      <c r="C4" s="9" t="s">
        <v>916</v>
      </c>
      <c r="D4" s="9" t="s">
        <v>337</v>
      </c>
      <c r="E4" s="118" t="s">
        <v>3</v>
      </c>
      <c r="F4" s="30" t="s">
        <v>660</v>
      </c>
      <c r="G4" s="30">
        <v>0</v>
      </c>
      <c r="H4" s="106" t="s">
        <v>228</v>
      </c>
    </row>
    <row r="5" spans="1:18" x14ac:dyDescent="0.25">
      <c r="A5" s="9">
        <v>4</v>
      </c>
      <c r="B5" s="129" t="s">
        <v>1013</v>
      </c>
      <c r="C5" s="9" t="s">
        <v>917</v>
      </c>
      <c r="D5" s="9" t="s">
        <v>918</v>
      </c>
      <c r="E5" s="125" t="s">
        <v>3</v>
      </c>
      <c r="F5" s="30" t="s">
        <v>660</v>
      </c>
      <c r="G5" s="30">
        <v>100</v>
      </c>
      <c r="H5" s="118" t="s">
        <v>231</v>
      </c>
    </row>
    <row r="6" spans="1:18" x14ac:dyDescent="0.25">
      <c r="A6" s="9">
        <v>5</v>
      </c>
      <c r="B6" s="129" t="s">
        <v>1013</v>
      </c>
      <c r="C6" s="9" t="s">
        <v>919</v>
      </c>
      <c r="D6" s="9" t="s">
        <v>920</v>
      </c>
      <c r="E6" s="125" t="s">
        <v>3</v>
      </c>
      <c r="F6" s="30" t="s">
        <v>660</v>
      </c>
      <c r="G6" s="30">
        <v>500</v>
      </c>
      <c r="H6" s="118" t="s">
        <v>231</v>
      </c>
    </row>
    <row r="7" spans="1:18" x14ac:dyDescent="0.25">
      <c r="A7" s="9">
        <v>6</v>
      </c>
      <c r="B7" s="129" t="s">
        <v>1013</v>
      </c>
      <c r="C7" s="9" t="s">
        <v>921</v>
      </c>
      <c r="D7" s="9" t="s">
        <v>922</v>
      </c>
      <c r="E7" s="125" t="s">
        <v>3</v>
      </c>
      <c r="F7" s="30" t="s">
        <v>660</v>
      </c>
      <c r="G7" s="30">
        <v>100</v>
      </c>
      <c r="H7" s="118" t="s">
        <v>231</v>
      </c>
    </row>
    <row r="8" spans="1:18" x14ac:dyDescent="0.25">
      <c r="A8" s="9">
        <v>7</v>
      </c>
      <c r="B8" s="129" t="s">
        <v>1013</v>
      </c>
      <c r="C8" s="9" t="s">
        <v>923</v>
      </c>
      <c r="D8" s="9" t="s">
        <v>924</v>
      </c>
      <c r="E8" s="125" t="s">
        <v>3</v>
      </c>
      <c r="F8" s="30" t="s">
        <v>660</v>
      </c>
      <c r="G8" s="30">
        <v>0</v>
      </c>
      <c r="H8" s="106" t="s">
        <v>231</v>
      </c>
    </row>
    <row r="9" spans="1:18" x14ac:dyDescent="0.25">
      <c r="A9" s="9">
        <v>8</v>
      </c>
      <c r="B9" s="129" t="s">
        <v>1013</v>
      </c>
      <c r="C9" s="9" t="s">
        <v>925</v>
      </c>
      <c r="D9" s="9" t="s">
        <v>926</v>
      </c>
      <c r="E9" s="125" t="s">
        <v>3</v>
      </c>
      <c r="F9" s="30" t="s">
        <v>660</v>
      </c>
      <c r="G9" s="30">
        <v>100</v>
      </c>
      <c r="H9" s="106" t="s">
        <v>231</v>
      </c>
    </row>
    <row r="10" spans="1:18" x14ac:dyDescent="0.25">
      <c r="A10" s="9">
        <v>9</v>
      </c>
      <c r="B10" s="129" t="s">
        <v>1013</v>
      </c>
      <c r="C10" s="9" t="s">
        <v>927</v>
      </c>
      <c r="D10" s="9" t="s">
        <v>123</v>
      </c>
      <c r="E10" s="125" t="s">
        <v>351</v>
      </c>
      <c r="F10" s="30" t="s">
        <v>660</v>
      </c>
      <c r="G10" s="30">
        <v>100</v>
      </c>
      <c r="H10" s="106" t="s">
        <v>911</v>
      </c>
    </row>
    <row r="11" spans="1:18" x14ac:dyDescent="0.25">
      <c r="A11" s="9">
        <v>10</v>
      </c>
      <c r="B11" s="129" t="s">
        <v>1013</v>
      </c>
      <c r="C11" s="9" t="s">
        <v>928</v>
      </c>
      <c r="D11" s="9" t="s">
        <v>283</v>
      </c>
      <c r="E11" s="125" t="s">
        <v>3</v>
      </c>
      <c r="F11" s="30" t="s">
        <v>660</v>
      </c>
      <c r="G11" s="30">
        <v>250</v>
      </c>
      <c r="H11" s="106" t="s">
        <v>228</v>
      </c>
    </row>
    <row r="12" spans="1:18" x14ac:dyDescent="0.25">
      <c r="A12" s="9">
        <v>11</v>
      </c>
      <c r="B12" s="129" t="s">
        <v>1013</v>
      </c>
      <c r="C12" s="9" t="s">
        <v>929</v>
      </c>
      <c r="D12" s="9" t="s">
        <v>930</v>
      </c>
      <c r="E12" s="125" t="s">
        <v>3</v>
      </c>
      <c r="F12" s="30" t="s">
        <v>660</v>
      </c>
      <c r="G12" s="30">
        <v>250</v>
      </c>
      <c r="H12" s="106" t="s">
        <v>228</v>
      </c>
    </row>
    <row r="13" spans="1:18" x14ac:dyDescent="0.25">
      <c r="A13" s="9">
        <v>12</v>
      </c>
      <c r="B13" s="129" t="s">
        <v>1013</v>
      </c>
      <c r="C13" s="9" t="s">
        <v>931</v>
      </c>
      <c r="D13" s="9" t="s">
        <v>932</v>
      </c>
      <c r="E13" s="125" t="s">
        <v>3</v>
      </c>
      <c r="F13" s="30" t="s">
        <v>660</v>
      </c>
      <c r="G13" s="30">
        <v>250</v>
      </c>
      <c r="H13" s="106" t="s">
        <v>228</v>
      </c>
    </row>
    <row r="14" spans="1:18" x14ac:dyDescent="0.25">
      <c r="A14" s="9">
        <v>13</v>
      </c>
      <c r="B14" s="129" t="s">
        <v>1013</v>
      </c>
      <c r="C14" s="9" t="s">
        <v>933</v>
      </c>
      <c r="D14" s="9" t="s">
        <v>934</v>
      </c>
      <c r="E14" s="125" t="s">
        <v>3</v>
      </c>
      <c r="F14" s="30" t="s">
        <v>660</v>
      </c>
      <c r="G14" s="30">
        <v>250</v>
      </c>
      <c r="H14" s="106" t="s">
        <v>228</v>
      </c>
    </row>
    <row r="15" spans="1:18" x14ac:dyDescent="0.25">
      <c r="A15" s="9">
        <v>14</v>
      </c>
      <c r="B15" s="129" t="s">
        <v>1013</v>
      </c>
      <c r="C15" s="9" t="s">
        <v>935</v>
      </c>
      <c r="D15" s="9" t="s">
        <v>936</v>
      </c>
      <c r="E15" s="125" t="s">
        <v>3</v>
      </c>
      <c r="F15" s="30" t="s">
        <v>660</v>
      </c>
      <c r="G15" s="30">
        <v>100</v>
      </c>
      <c r="H15" s="106" t="s">
        <v>228</v>
      </c>
    </row>
    <row r="16" spans="1:18" x14ac:dyDescent="0.25">
      <c r="A16" s="9">
        <v>15</v>
      </c>
      <c r="B16" s="129" t="s">
        <v>1013</v>
      </c>
      <c r="C16" s="9" t="s">
        <v>937</v>
      </c>
      <c r="D16" s="9" t="s">
        <v>938</v>
      </c>
      <c r="E16" s="125" t="s">
        <v>3</v>
      </c>
      <c r="F16" s="30" t="s">
        <v>660</v>
      </c>
      <c r="G16" s="30">
        <v>100</v>
      </c>
      <c r="H16" s="106" t="s">
        <v>228</v>
      </c>
    </row>
    <row r="17" spans="1:8" x14ac:dyDescent="0.25">
      <c r="A17" s="9">
        <v>16</v>
      </c>
      <c r="B17" s="129" t="s">
        <v>1013</v>
      </c>
      <c r="C17" s="9" t="s">
        <v>939</v>
      </c>
      <c r="D17" s="9" t="s">
        <v>940</v>
      </c>
      <c r="E17" s="125" t="s">
        <v>3</v>
      </c>
      <c r="F17" s="30" t="s">
        <v>660</v>
      </c>
      <c r="G17" s="30">
        <v>100</v>
      </c>
      <c r="H17" s="106" t="s">
        <v>228</v>
      </c>
    </row>
    <row r="18" spans="1:8" x14ac:dyDescent="0.25">
      <c r="A18" s="9">
        <v>17</v>
      </c>
      <c r="B18" s="129" t="s">
        <v>1013</v>
      </c>
      <c r="C18" s="9" t="s">
        <v>941</v>
      </c>
      <c r="D18" s="9" t="s">
        <v>291</v>
      </c>
      <c r="E18" s="125" t="s">
        <v>3</v>
      </c>
      <c r="F18" s="30" t="s">
        <v>660</v>
      </c>
      <c r="G18" s="30">
        <v>100</v>
      </c>
      <c r="H18" s="106" t="s">
        <v>228</v>
      </c>
    </row>
    <row r="19" spans="1:8" x14ac:dyDescent="0.25">
      <c r="A19" s="9">
        <v>18</v>
      </c>
      <c r="B19" s="129" t="s">
        <v>1013</v>
      </c>
      <c r="C19" s="9" t="s">
        <v>942</v>
      </c>
      <c r="D19" s="9" t="s">
        <v>943</v>
      </c>
      <c r="E19" s="125" t="s">
        <v>3</v>
      </c>
      <c r="F19" s="30" t="s">
        <v>660</v>
      </c>
      <c r="G19" s="30">
        <v>100</v>
      </c>
      <c r="H19" s="106" t="s">
        <v>228</v>
      </c>
    </row>
    <row r="20" spans="1:8" x14ac:dyDescent="0.25">
      <c r="A20" s="9">
        <v>19</v>
      </c>
      <c r="B20" s="129" t="s">
        <v>1013</v>
      </c>
      <c r="C20" s="9" t="s">
        <v>944</v>
      </c>
      <c r="D20" s="9" t="s">
        <v>299</v>
      </c>
      <c r="E20" s="125" t="s">
        <v>3</v>
      </c>
      <c r="F20" s="30" t="s">
        <v>660</v>
      </c>
      <c r="G20" s="30">
        <v>100</v>
      </c>
      <c r="H20" s="106" t="s">
        <v>228</v>
      </c>
    </row>
    <row r="21" spans="1:8" x14ac:dyDescent="0.25">
      <c r="A21" s="9">
        <v>20</v>
      </c>
      <c r="B21" s="129" t="s">
        <v>1013</v>
      </c>
      <c r="C21" s="9" t="s">
        <v>945</v>
      </c>
      <c r="D21" s="9" t="s">
        <v>301</v>
      </c>
      <c r="E21" s="125" t="s">
        <v>3</v>
      </c>
      <c r="F21" s="30" t="s">
        <v>660</v>
      </c>
      <c r="G21" s="30">
        <v>100</v>
      </c>
      <c r="H21" s="106" t="s">
        <v>228</v>
      </c>
    </row>
    <row r="22" spans="1:8" x14ac:dyDescent="0.25">
      <c r="A22" s="9">
        <v>21</v>
      </c>
      <c r="B22" s="129" t="s">
        <v>1013</v>
      </c>
      <c r="C22" s="9" t="s">
        <v>946</v>
      </c>
      <c r="D22" s="9" t="s">
        <v>164</v>
      </c>
      <c r="E22" s="125" t="s">
        <v>3</v>
      </c>
      <c r="F22" s="30" t="s">
        <v>660</v>
      </c>
      <c r="G22" s="30">
        <v>100</v>
      </c>
      <c r="H22" s="106" t="s">
        <v>228</v>
      </c>
    </row>
    <row r="23" spans="1:8" x14ac:dyDescent="0.25">
      <c r="A23" s="9">
        <v>22</v>
      </c>
      <c r="B23" s="129" t="s">
        <v>1013</v>
      </c>
      <c r="C23" s="9" t="s">
        <v>947</v>
      </c>
      <c r="D23" s="9" t="s">
        <v>303</v>
      </c>
      <c r="E23" s="125" t="s">
        <v>3</v>
      </c>
      <c r="F23" s="30" t="s">
        <v>660</v>
      </c>
      <c r="G23" s="30">
        <v>100</v>
      </c>
      <c r="H23" s="106" t="s">
        <v>228</v>
      </c>
    </row>
    <row r="24" spans="1:8" x14ac:dyDescent="0.25">
      <c r="A24" s="9">
        <v>23</v>
      </c>
      <c r="B24" s="129" t="s">
        <v>1013</v>
      </c>
      <c r="C24" s="9" t="s">
        <v>948</v>
      </c>
      <c r="D24" s="9" t="s">
        <v>305</v>
      </c>
      <c r="E24" s="125" t="s">
        <v>3</v>
      </c>
      <c r="F24" s="30" t="s">
        <v>660</v>
      </c>
      <c r="G24" s="30">
        <v>100</v>
      </c>
      <c r="H24" s="106" t="s">
        <v>228</v>
      </c>
    </row>
    <row r="25" spans="1:8" x14ac:dyDescent="0.25">
      <c r="A25" s="9">
        <v>24</v>
      </c>
      <c r="B25" s="129" t="s">
        <v>1013</v>
      </c>
      <c r="C25" s="9" t="s">
        <v>949</v>
      </c>
      <c r="D25" s="9" t="s">
        <v>307</v>
      </c>
      <c r="E25" s="125" t="s">
        <v>3</v>
      </c>
      <c r="F25" s="30" t="s">
        <v>660</v>
      </c>
      <c r="G25" s="30">
        <v>100</v>
      </c>
      <c r="H25" s="106" t="s">
        <v>228</v>
      </c>
    </row>
    <row r="26" spans="1:8" x14ac:dyDescent="0.25">
      <c r="A26" s="9">
        <v>25</v>
      </c>
      <c r="B26" s="129" t="s">
        <v>1013</v>
      </c>
      <c r="C26" s="9" t="s">
        <v>950</v>
      </c>
      <c r="D26" s="9" t="s">
        <v>309</v>
      </c>
      <c r="E26" s="125" t="s">
        <v>3</v>
      </c>
      <c r="F26" s="30" t="s">
        <v>660</v>
      </c>
      <c r="G26" s="30">
        <v>100</v>
      </c>
      <c r="H26" s="106" t="s">
        <v>228</v>
      </c>
    </row>
    <row r="27" spans="1:8" x14ac:dyDescent="0.25">
      <c r="A27" s="9">
        <v>26</v>
      </c>
      <c r="B27" s="129" t="s">
        <v>1013</v>
      </c>
      <c r="C27" s="9" t="s">
        <v>951</v>
      </c>
      <c r="D27" s="9" t="s">
        <v>390</v>
      </c>
      <c r="E27" s="125" t="s">
        <v>3</v>
      </c>
      <c r="F27" s="30" t="s">
        <v>660</v>
      </c>
      <c r="G27" s="30">
        <v>100</v>
      </c>
      <c r="H27" s="106" t="s">
        <v>860</v>
      </c>
    </row>
    <row r="28" spans="1:8" x14ac:dyDescent="0.25">
      <c r="A28" s="9">
        <v>27</v>
      </c>
      <c r="B28" s="129" t="s">
        <v>1013</v>
      </c>
      <c r="C28" s="9" t="s">
        <v>952</v>
      </c>
      <c r="D28" s="9" t="s">
        <v>391</v>
      </c>
      <c r="E28" s="125" t="s">
        <v>3</v>
      </c>
      <c r="F28" s="30" t="s">
        <v>660</v>
      </c>
      <c r="G28" s="30">
        <v>0</v>
      </c>
      <c r="H28" s="106" t="s">
        <v>861</v>
      </c>
    </row>
    <row r="29" spans="1:8" x14ac:dyDescent="0.25">
      <c r="A29" s="9">
        <v>28</v>
      </c>
      <c r="B29" s="129" t="s">
        <v>1013</v>
      </c>
      <c r="C29" s="9" t="s">
        <v>953</v>
      </c>
      <c r="D29" s="9" t="s">
        <v>393</v>
      </c>
      <c r="E29" s="125" t="s">
        <v>3</v>
      </c>
      <c r="F29" s="30" t="s">
        <v>660</v>
      </c>
      <c r="G29" s="30">
        <v>100</v>
      </c>
      <c r="H29" s="106" t="s">
        <v>228</v>
      </c>
    </row>
    <row r="30" spans="1:8" x14ac:dyDescent="0.25">
      <c r="A30" s="9">
        <v>29</v>
      </c>
      <c r="B30" s="129" t="s">
        <v>1013</v>
      </c>
      <c r="C30" s="9" t="s">
        <v>954</v>
      </c>
      <c r="D30" s="9" t="s">
        <v>863</v>
      </c>
      <c r="E30" s="125" t="s">
        <v>3</v>
      </c>
      <c r="F30" s="30" t="s">
        <v>660</v>
      </c>
      <c r="G30" s="30">
        <v>30</v>
      </c>
      <c r="H30" s="106" t="s">
        <v>860</v>
      </c>
    </row>
    <row r="31" spans="1:8" x14ac:dyDescent="0.25">
      <c r="A31" s="9">
        <v>30</v>
      </c>
      <c r="B31" s="129" t="s">
        <v>1013</v>
      </c>
      <c r="C31" s="9" t="s">
        <v>955</v>
      </c>
      <c r="D31" s="9" t="s">
        <v>864</v>
      </c>
      <c r="E31" s="125" t="s">
        <v>3</v>
      </c>
      <c r="F31" s="30" t="s">
        <v>660</v>
      </c>
      <c r="G31" s="30">
        <v>30</v>
      </c>
      <c r="H31" s="106" t="s">
        <v>860</v>
      </c>
    </row>
    <row r="32" spans="1:8" x14ac:dyDescent="0.25">
      <c r="A32" s="9">
        <v>31</v>
      </c>
      <c r="B32" s="129" t="s">
        <v>1013</v>
      </c>
      <c r="C32" s="9" t="s">
        <v>956</v>
      </c>
      <c r="D32" s="9" t="s">
        <v>957</v>
      </c>
      <c r="E32" s="125" t="s">
        <v>351</v>
      </c>
      <c r="F32" s="30" t="s">
        <v>660</v>
      </c>
      <c r="G32" s="30">
        <v>15</v>
      </c>
      <c r="H32" s="106" t="s">
        <v>869</v>
      </c>
    </row>
    <row r="33" spans="1:19" x14ac:dyDescent="0.25">
      <c r="A33" s="9">
        <v>32</v>
      </c>
      <c r="B33" s="129" t="s">
        <v>1013</v>
      </c>
      <c r="C33" s="9" t="s">
        <v>958</v>
      </c>
      <c r="D33" s="9" t="s">
        <v>959</v>
      </c>
      <c r="E33" s="125" t="s">
        <v>351</v>
      </c>
      <c r="F33" s="131" t="s">
        <v>660</v>
      </c>
      <c r="G33" s="30">
        <v>5</v>
      </c>
      <c r="H33" s="106" t="s">
        <v>869</v>
      </c>
    </row>
    <row r="34" spans="1:19" x14ac:dyDescent="0.25">
      <c r="A34" s="9">
        <v>33</v>
      </c>
      <c r="B34" s="129" t="s">
        <v>1013</v>
      </c>
      <c r="C34" s="9" t="s">
        <v>960</v>
      </c>
      <c r="D34" s="9" t="s">
        <v>961</v>
      </c>
      <c r="E34" s="125" t="s">
        <v>351</v>
      </c>
      <c r="F34" s="30" t="s">
        <v>660</v>
      </c>
      <c r="G34" s="30">
        <v>5</v>
      </c>
      <c r="H34" s="106" t="s">
        <v>869</v>
      </c>
    </row>
    <row r="35" spans="1:19" x14ac:dyDescent="0.25">
      <c r="A35" s="9">
        <v>34</v>
      </c>
      <c r="B35" s="129" t="s">
        <v>1013</v>
      </c>
      <c r="C35" s="9" t="s">
        <v>962</v>
      </c>
      <c r="D35" s="9" t="s">
        <v>963</v>
      </c>
      <c r="E35" s="125" t="s">
        <v>3</v>
      </c>
      <c r="F35" s="30" t="s">
        <v>660</v>
      </c>
      <c r="G35" s="30">
        <v>100</v>
      </c>
      <c r="H35" s="106" t="s">
        <v>228</v>
      </c>
    </row>
    <row r="36" spans="1:19" x14ac:dyDescent="0.25">
      <c r="A36" s="9">
        <v>35</v>
      </c>
      <c r="B36" s="129" t="s">
        <v>1013</v>
      </c>
      <c r="C36" s="9" t="s">
        <v>964</v>
      </c>
      <c r="D36" s="9" t="s">
        <v>965</v>
      </c>
      <c r="E36" s="125" t="s">
        <v>3</v>
      </c>
      <c r="F36" s="30" t="s">
        <v>660</v>
      </c>
      <c r="G36" s="30">
        <v>50</v>
      </c>
      <c r="H36" s="106" t="s">
        <v>228</v>
      </c>
    </row>
    <row r="37" spans="1:19" x14ac:dyDescent="0.25">
      <c r="A37" s="9">
        <v>36</v>
      </c>
      <c r="B37" s="129" t="s">
        <v>1013</v>
      </c>
      <c r="C37" s="9" t="s">
        <v>966</v>
      </c>
      <c r="D37" s="9" t="s">
        <v>967</v>
      </c>
      <c r="E37" s="125" t="s">
        <v>3</v>
      </c>
      <c r="F37" s="30" t="s">
        <v>660</v>
      </c>
      <c r="G37" s="30">
        <v>50</v>
      </c>
      <c r="H37" s="106" t="s">
        <v>228</v>
      </c>
    </row>
    <row r="38" spans="1:19" x14ac:dyDescent="0.25">
      <c r="A38" s="9">
        <v>37</v>
      </c>
      <c r="B38" s="129" t="s">
        <v>1013</v>
      </c>
      <c r="C38" s="9" t="s">
        <v>968</v>
      </c>
      <c r="D38" s="9" t="s">
        <v>969</v>
      </c>
      <c r="E38" s="125" t="s">
        <v>3</v>
      </c>
      <c r="F38" s="30" t="s">
        <v>660</v>
      </c>
      <c r="G38" s="30">
        <v>50</v>
      </c>
      <c r="H38" s="106" t="s">
        <v>228</v>
      </c>
    </row>
    <row r="39" spans="1:19" x14ac:dyDescent="0.25">
      <c r="A39" s="9">
        <v>38</v>
      </c>
      <c r="B39" s="129" t="s">
        <v>1013</v>
      </c>
      <c r="C39" s="9" t="s">
        <v>970</v>
      </c>
      <c r="D39" s="9" t="s">
        <v>971</v>
      </c>
      <c r="E39" s="125" t="s">
        <v>3</v>
      </c>
      <c r="F39" s="30" t="s">
        <v>660</v>
      </c>
      <c r="G39" s="30">
        <v>13</v>
      </c>
      <c r="H39" s="106" t="s">
        <v>228</v>
      </c>
    </row>
    <row r="40" spans="1:19" x14ac:dyDescent="0.25">
      <c r="A40" s="9">
        <v>39</v>
      </c>
      <c r="B40" s="129" t="s">
        <v>1013</v>
      </c>
      <c r="C40" s="9" t="s">
        <v>972</v>
      </c>
      <c r="D40" s="9" t="s">
        <v>973</v>
      </c>
      <c r="E40" s="125" t="s">
        <v>3</v>
      </c>
      <c r="F40" s="127" t="s">
        <v>660</v>
      </c>
      <c r="G40" s="30">
        <v>13</v>
      </c>
      <c r="H40" s="106" t="s">
        <v>228</v>
      </c>
    </row>
    <row r="41" spans="1:19" x14ac:dyDescent="0.25">
      <c r="A41" s="9">
        <v>40</v>
      </c>
      <c r="B41" s="129" t="s">
        <v>1013</v>
      </c>
      <c r="C41" s="9" t="s">
        <v>974</v>
      </c>
      <c r="D41" s="9" t="s">
        <v>975</v>
      </c>
      <c r="E41" s="125" t="s">
        <v>351</v>
      </c>
      <c r="F41" s="30" t="s">
        <v>660</v>
      </c>
      <c r="G41" s="30">
        <v>10</v>
      </c>
      <c r="H41" s="106" t="s">
        <v>911</v>
      </c>
    </row>
    <row r="42" spans="1:19" x14ac:dyDescent="0.25">
      <c r="A42" s="9">
        <v>41</v>
      </c>
      <c r="B42" s="129" t="s">
        <v>1013</v>
      </c>
      <c r="C42" s="9" t="s">
        <v>976</v>
      </c>
      <c r="D42" s="9" t="s">
        <v>977</v>
      </c>
      <c r="E42" s="125" t="s">
        <v>351</v>
      </c>
      <c r="F42" s="30" t="s">
        <v>876</v>
      </c>
      <c r="G42" s="30">
        <v>10</v>
      </c>
      <c r="H42" s="106" t="s">
        <v>911</v>
      </c>
    </row>
    <row r="43" spans="1:19" x14ac:dyDescent="0.25">
      <c r="A43" s="9">
        <v>42</v>
      </c>
      <c r="B43" s="129" t="s">
        <v>1013</v>
      </c>
      <c r="C43" s="9" t="s">
        <v>982</v>
      </c>
      <c r="D43" s="9" t="s">
        <v>983</v>
      </c>
      <c r="E43" s="125" t="s">
        <v>351</v>
      </c>
      <c r="F43" s="30" t="s">
        <v>876</v>
      </c>
      <c r="G43" s="30">
        <v>10</v>
      </c>
      <c r="H43" s="106" t="s">
        <v>911</v>
      </c>
    </row>
    <row r="44" spans="1:19" x14ac:dyDescent="0.25">
      <c r="A44" s="9">
        <v>43</v>
      </c>
      <c r="B44" s="129" t="s">
        <v>1013</v>
      </c>
      <c r="C44" s="9" t="s">
        <v>984</v>
      </c>
      <c r="D44" s="9" t="s">
        <v>985</v>
      </c>
      <c r="E44" s="125" t="s">
        <v>351</v>
      </c>
      <c r="F44" s="30" t="s">
        <v>876</v>
      </c>
      <c r="G44" s="30">
        <v>10</v>
      </c>
      <c r="H44" s="106" t="s">
        <v>911</v>
      </c>
    </row>
    <row r="45" spans="1:19" x14ac:dyDescent="0.25">
      <c r="A45" s="9">
        <v>44</v>
      </c>
      <c r="B45" s="129" t="s">
        <v>1013</v>
      </c>
      <c r="C45" s="9" t="s">
        <v>978</v>
      </c>
      <c r="D45" s="9" t="s">
        <v>979</v>
      </c>
      <c r="E45" s="125" t="s">
        <v>351</v>
      </c>
      <c r="F45" s="30" t="s">
        <v>660</v>
      </c>
      <c r="G45" s="30">
        <v>20</v>
      </c>
      <c r="H45" s="106" t="s">
        <v>911</v>
      </c>
    </row>
    <row r="46" spans="1:19" x14ac:dyDescent="0.25">
      <c r="A46" s="9">
        <v>45</v>
      </c>
      <c r="B46" s="129" t="s">
        <v>1013</v>
      </c>
      <c r="C46" s="9" t="s">
        <v>980</v>
      </c>
      <c r="D46" s="9" t="s">
        <v>981</v>
      </c>
      <c r="E46" s="125" t="s">
        <v>351</v>
      </c>
      <c r="F46" s="30" t="s">
        <v>660</v>
      </c>
      <c r="G46" s="30">
        <v>50</v>
      </c>
      <c r="H46" s="106" t="s">
        <v>911</v>
      </c>
    </row>
    <row r="47" spans="1:19" x14ac:dyDescent="0.25">
      <c r="A47" s="9">
        <v>46</v>
      </c>
      <c r="B47" s="96" t="s">
        <v>1013</v>
      </c>
      <c r="C47" s="96" t="s">
        <v>1011</v>
      </c>
      <c r="D47" s="89" t="s">
        <v>1012</v>
      </c>
      <c r="E47" s="90" t="s">
        <v>351</v>
      </c>
      <c r="F47" s="89" t="s">
        <v>658</v>
      </c>
      <c r="G47" s="98">
        <v>400</v>
      </c>
      <c r="H47" s="90" t="s">
        <v>885</v>
      </c>
      <c r="I47" s="89"/>
      <c r="J47" s="89"/>
      <c r="K47" s="89"/>
      <c r="L47" s="89"/>
      <c r="M47" s="89"/>
      <c r="N47" s="89"/>
      <c r="O47" s="89"/>
      <c r="P47" s="89"/>
      <c r="Q47" s="89"/>
      <c r="S47" s="30" t="str">
        <f t="shared" ref="S47:S63" si="0">"1  "&amp;F47</f>
        <v>1  Pcs</v>
      </c>
    </row>
    <row r="48" spans="1:19" x14ac:dyDescent="0.25">
      <c r="A48" s="9">
        <v>47</v>
      </c>
      <c r="B48" s="96" t="s">
        <v>1013</v>
      </c>
      <c r="C48" s="96" t="s">
        <v>695</v>
      </c>
      <c r="D48" s="89" t="s">
        <v>696</v>
      </c>
      <c r="E48" s="90"/>
      <c r="F48" s="89" t="s">
        <v>658</v>
      </c>
      <c r="G48" s="98">
        <v>40</v>
      </c>
      <c r="H48" s="90" t="s">
        <v>886</v>
      </c>
      <c r="I48" s="89"/>
      <c r="J48" s="89"/>
      <c r="K48" s="89"/>
      <c r="L48" s="89"/>
      <c r="M48" s="89"/>
      <c r="N48" s="89"/>
      <c r="O48" s="89"/>
      <c r="P48" s="89"/>
      <c r="Q48" s="89"/>
      <c r="S48" s="30" t="str">
        <f t="shared" si="0"/>
        <v>1  Pcs</v>
      </c>
    </row>
    <row r="49" spans="1:19" x14ac:dyDescent="0.25">
      <c r="A49" s="9">
        <v>48</v>
      </c>
      <c r="B49" s="96" t="s">
        <v>1013</v>
      </c>
      <c r="C49" s="9" t="s">
        <v>833</v>
      </c>
      <c r="D49" s="9" t="s">
        <v>834</v>
      </c>
      <c r="E49" s="94" t="s">
        <v>351</v>
      </c>
      <c r="F49" s="9" t="s">
        <v>660</v>
      </c>
      <c r="G49" s="9">
        <v>150</v>
      </c>
      <c r="H49" s="132" t="s">
        <v>911</v>
      </c>
      <c r="I49" s="89"/>
      <c r="J49" s="89"/>
      <c r="K49" s="89"/>
      <c r="L49" s="89"/>
      <c r="M49" s="89"/>
      <c r="N49" s="89"/>
      <c r="O49" s="89"/>
      <c r="P49" s="89"/>
      <c r="Q49" s="89"/>
      <c r="S49" s="30" t="str">
        <f t="shared" si="0"/>
        <v>1  pcs</v>
      </c>
    </row>
    <row r="50" spans="1:19" x14ac:dyDescent="0.25">
      <c r="A50" s="9">
        <v>49</v>
      </c>
      <c r="B50" s="96" t="s">
        <v>1013</v>
      </c>
      <c r="C50" s="9" t="s">
        <v>835</v>
      </c>
      <c r="D50" s="9" t="s">
        <v>836</v>
      </c>
      <c r="E50" s="94" t="s">
        <v>351</v>
      </c>
      <c r="F50" s="9" t="s">
        <v>660</v>
      </c>
      <c r="G50" s="9">
        <v>150</v>
      </c>
      <c r="H50" s="132" t="s">
        <v>911</v>
      </c>
      <c r="I50" s="89"/>
      <c r="J50" s="89"/>
      <c r="K50" s="89"/>
      <c r="L50" s="89"/>
      <c r="M50" s="89"/>
      <c r="N50" s="89"/>
      <c r="O50" s="89"/>
      <c r="P50" s="89"/>
      <c r="Q50" s="89"/>
      <c r="S50" s="30" t="str">
        <f t="shared" si="0"/>
        <v>1  pcs</v>
      </c>
    </row>
    <row r="51" spans="1:19" x14ac:dyDescent="0.25">
      <c r="A51" s="9">
        <v>50</v>
      </c>
      <c r="B51" s="96" t="s">
        <v>1013</v>
      </c>
      <c r="C51" s="9" t="s">
        <v>837</v>
      </c>
      <c r="D51" s="9" t="s">
        <v>838</v>
      </c>
      <c r="E51" s="94" t="s">
        <v>351</v>
      </c>
      <c r="F51" s="9"/>
      <c r="G51" s="9">
        <v>150</v>
      </c>
      <c r="H51" s="132" t="s">
        <v>911</v>
      </c>
      <c r="I51" s="89"/>
      <c r="J51" s="89"/>
      <c r="K51" s="89"/>
      <c r="L51" s="89"/>
      <c r="M51" s="89"/>
      <c r="N51" s="89"/>
      <c r="O51" s="89"/>
      <c r="P51" s="89"/>
      <c r="Q51" s="89"/>
      <c r="S51" s="30" t="str">
        <f t="shared" si="0"/>
        <v xml:space="preserve">1  </v>
      </c>
    </row>
    <row r="52" spans="1:19" x14ac:dyDescent="0.25">
      <c r="A52" s="9">
        <v>51</v>
      </c>
      <c r="B52" s="96" t="s">
        <v>1013</v>
      </c>
      <c r="C52" s="96" t="s">
        <v>704</v>
      </c>
      <c r="D52" s="89" t="s">
        <v>705</v>
      </c>
      <c r="E52" s="90" t="s">
        <v>873</v>
      </c>
      <c r="F52" s="89" t="s">
        <v>875</v>
      </c>
      <c r="G52" s="98">
        <v>320</v>
      </c>
      <c r="H52" s="90" t="s">
        <v>161</v>
      </c>
      <c r="I52" s="89"/>
      <c r="J52" s="89"/>
      <c r="K52" s="89"/>
      <c r="L52" s="89"/>
      <c r="M52" s="89"/>
      <c r="N52" s="89"/>
      <c r="O52" s="89"/>
      <c r="P52" s="89"/>
      <c r="Q52" s="89"/>
      <c r="S52" s="30" t="str">
        <f t="shared" si="0"/>
        <v xml:space="preserve">1  Set </v>
      </c>
    </row>
    <row r="53" spans="1:19" x14ac:dyDescent="0.25">
      <c r="A53" s="9">
        <v>52</v>
      </c>
      <c r="B53" s="96" t="s">
        <v>1013</v>
      </c>
      <c r="C53" s="96" t="s">
        <v>706</v>
      </c>
      <c r="D53" s="92" t="s">
        <v>707</v>
      </c>
      <c r="E53" s="90" t="s">
        <v>873</v>
      </c>
      <c r="F53" s="89" t="s">
        <v>658</v>
      </c>
      <c r="G53" s="98">
        <v>320</v>
      </c>
      <c r="H53" s="103" t="s">
        <v>161</v>
      </c>
      <c r="I53" s="89"/>
      <c r="J53" s="89"/>
      <c r="K53" s="89"/>
      <c r="L53" s="89"/>
      <c r="M53" s="89"/>
      <c r="N53" s="89"/>
      <c r="O53" s="89"/>
      <c r="P53" s="89"/>
      <c r="Q53" s="89"/>
      <c r="S53" s="30" t="str">
        <f t="shared" si="0"/>
        <v>1  Pcs</v>
      </c>
    </row>
    <row r="54" spans="1:19" x14ac:dyDescent="0.25">
      <c r="A54" s="9">
        <v>53</v>
      </c>
      <c r="B54" s="96" t="s">
        <v>1013</v>
      </c>
      <c r="C54" s="9" t="s">
        <v>825</v>
      </c>
      <c r="D54" s="9" t="s">
        <v>826</v>
      </c>
      <c r="E54" s="94" t="s">
        <v>351</v>
      </c>
      <c r="F54" s="9" t="s">
        <v>660</v>
      </c>
      <c r="G54" s="9">
        <v>50</v>
      </c>
      <c r="H54" s="132"/>
      <c r="I54" s="89"/>
      <c r="J54" s="89"/>
      <c r="K54" s="89"/>
      <c r="L54" s="89"/>
      <c r="M54" s="89"/>
      <c r="N54" s="89"/>
      <c r="O54" s="89"/>
      <c r="P54" s="89"/>
      <c r="Q54" s="89"/>
      <c r="S54" s="30" t="str">
        <f t="shared" si="0"/>
        <v>1  pcs</v>
      </c>
    </row>
    <row r="55" spans="1:19" x14ac:dyDescent="0.25">
      <c r="A55" s="9">
        <v>54</v>
      </c>
      <c r="B55" s="96" t="s">
        <v>1013</v>
      </c>
      <c r="C55" s="96" t="s">
        <v>725</v>
      </c>
      <c r="D55" s="89" t="s">
        <v>726</v>
      </c>
      <c r="E55" s="90" t="s">
        <v>351</v>
      </c>
      <c r="F55" s="89" t="s">
        <v>658</v>
      </c>
      <c r="G55" s="98">
        <v>60</v>
      </c>
      <c r="H55" s="103" t="s">
        <v>195</v>
      </c>
      <c r="I55" s="89"/>
      <c r="J55" s="89"/>
      <c r="K55" s="89"/>
      <c r="L55" s="89"/>
      <c r="M55" s="89"/>
      <c r="N55" s="89"/>
      <c r="O55" s="89"/>
      <c r="P55" s="89"/>
      <c r="Q55" s="89"/>
      <c r="S55" s="30" t="str">
        <f t="shared" si="0"/>
        <v>1  Pcs</v>
      </c>
    </row>
    <row r="56" spans="1:19" x14ac:dyDescent="0.25">
      <c r="A56" s="9">
        <v>55</v>
      </c>
      <c r="B56" s="96" t="s">
        <v>1013</v>
      </c>
      <c r="C56" s="96" t="s">
        <v>727</v>
      </c>
      <c r="D56" s="89" t="s">
        <v>728</v>
      </c>
      <c r="E56" s="93" t="s">
        <v>873</v>
      </c>
      <c r="F56" s="89" t="s">
        <v>658</v>
      </c>
      <c r="G56" s="98">
        <v>100</v>
      </c>
      <c r="H56" s="102" t="s">
        <v>866</v>
      </c>
      <c r="I56" s="89"/>
      <c r="J56" s="89"/>
      <c r="K56" s="89"/>
      <c r="L56" s="89"/>
      <c r="M56" s="89"/>
      <c r="N56" s="89"/>
      <c r="O56" s="89"/>
      <c r="P56" s="89"/>
      <c r="Q56" s="89"/>
      <c r="S56" s="30" t="str">
        <f t="shared" si="0"/>
        <v>1  Pcs</v>
      </c>
    </row>
    <row r="57" spans="1:19" x14ac:dyDescent="0.25">
      <c r="A57" s="9">
        <v>56</v>
      </c>
      <c r="B57" s="96" t="s">
        <v>1013</v>
      </c>
      <c r="C57" s="96" t="s">
        <v>731</v>
      </c>
      <c r="D57" s="94" t="s">
        <v>732</v>
      </c>
      <c r="E57" s="94" t="s">
        <v>351</v>
      </c>
      <c r="F57" s="94" t="s">
        <v>658</v>
      </c>
      <c r="G57" s="94">
        <v>100</v>
      </c>
      <c r="H57" s="105" t="s">
        <v>889</v>
      </c>
      <c r="I57" s="89"/>
      <c r="J57" s="89"/>
      <c r="K57" s="89"/>
      <c r="L57" s="89"/>
      <c r="M57" s="89"/>
      <c r="N57" s="89"/>
      <c r="O57" s="89"/>
      <c r="P57" s="89"/>
      <c r="Q57" s="89"/>
      <c r="S57" s="30" t="str">
        <f t="shared" si="0"/>
        <v>1  Pcs</v>
      </c>
    </row>
    <row r="58" spans="1:19" x14ac:dyDescent="0.25">
      <c r="A58" s="9">
        <v>57</v>
      </c>
      <c r="B58" s="96" t="s">
        <v>1013</v>
      </c>
      <c r="C58" s="96" t="s">
        <v>737</v>
      </c>
      <c r="D58" s="94" t="s">
        <v>738</v>
      </c>
      <c r="E58" s="94" t="s">
        <v>351</v>
      </c>
      <c r="F58" s="94" t="s">
        <v>658</v>
      </c>
      <c r="G58" s="94">
        <v>20</v>
      </c>
      <c r="H58" s="105" t="s">
        <v>911</v>
      </c>
      <c r="I58" s="89"/>
      <c r="J58" s="89"/>
      <c r="K58" s="89"/>
      <c r="L58" s="89"/>
      <c r="M58" s="89"/>
      <c r="N58" s="89"/>
      <c r="O58" s="89"/>
      <c r="P58" s="89"/>
      <c r="Q58" s="89"/>
      <c r="S58" s="30" t="str">
        <f t="shared" si="0"/>
        <v>1  Pcs</v>
      </c>
    </row>
    <row r="59" spans="1:19" x14ac:dyDescent="0.25">
      <c r="A59" s="9">
        <v>58</v>
      </c>
      <c r="B59" s="96" t="s">
        <v>1013</v>
      </c>
      <c r="C59" s="9" t="s">
        <v>823</v>
      </c>
      <c r="D59" s="9" t="s">
        <v>824</v>
      </c>
      <c r="E59" s="94" t="s">
        <v>351</v>
      </c>
      <c r="F59" s="9" t="s">
        <v>660</v>
      </c>
      <c r="G59" s="9">
        <v>50</v>
      </c>
      <c r="H59" s="132" t="s">
        <v>911</v>
      </c>
      <c r="I59" s="89"/>
      <c r="J59" s="89"/>
      <c r="K59" s="89"/>
      <c r="L59" s="89"/>
      <c r="M59" s="89"/>
      <c r="N59" s="89"/>
      <c r="O59" s="89"/>
      <c r="P59" s="89"/>
      <c r="Q59" s="89"/>
      <c r="S59" s="30" t="str">
        <f t="shared" si="0"/>
        <v>1  pcs</v>
      </c>
    </row>
    <row r="60" spans="1:19" x14ac:dyDescent="0.25">
      <c r="A60" s="9">
        <v>59</v>
      </c>
      <c r="B60" s="96" t="s">
        <v>1013</v>
      </c>
      <c r="C60" s="96" t="s">
        <v>743</v>
      </c>
      <c r="D60" s="94" t="s">
        <v>744</v>
      </c>
      <c r="E60" s="94" t="s">
        <v>351</v>
      </c>
      <c r="F60" s="94" t="s">
        <v>879</v>
      </c>
      <c r="G60" s="94">
        <v>100</v>
      </c>
      <c r="H60" s="105" t="s">
        <v>911</v>
      </c>
      <c r="I60" s="89"/>
      <c r="J60" s="89"/>
      <c r="K60" s="89"/>
      <c r="L60" s="89"/>
      <c r="M60" s="89"/>
      <c r="N60" s="89"/>
      <c r="O60" s="89"/>
      <c r="P60" s="89"/>
      <c r="Q60" s="89"/>
      <c r="S60" s="30" t="str">
        <f t="shared" si="0"/>
        <v>1  pc</v>
      </c>
    </row>
    <row r="61" spans="1:19" x14ac:dyDescent="0.25">
      <c r="A61" s="9">
        <v>60</v>
      </c>
      <c r="B61" s="96" t="s">
        <v>1013</v>
      </c>
      <c r="C61" s="96" t="s">
        <v>745</v>
      </c>
      <c r="D61" s="94" t="s">
        <v>746</v>
      </c>
      <c r="E61" s="94" t="s">
        <v>351</v>
      </c>
      <c r="F61" s="94" t="s">
        <v>660</v>
      </c>
      <c r="G61" s="94">
        <v>50</v>
      </c>
      <c r="H61" s="105" t="s">
        <v>891</v>
      </c>
      <c r="I61" s="89"/>
      <c r="J61" s="89"/>
      <c r="K61" s="89"/>
      <c r="L61" s="89"/>
      <c r="M61" s="89"/>
      <c r="N61" s="89"/>
      <c r="O61" s="89"/>
      <c r="P61" s="89"/>
      <c r="Q61" s="89"/>
      <c r="S61" s="30" t="str">
        <f t="shared" si="0"/>
        <v>1  pcs</v>
      </c>
    </row>
    <row r="62" spans="1:19" x14ac:dyDescent="0.25">
      <c r="A62" s="9">
        <v>61</v>
      </c>
      <c r="B62" s="96" t="s">
        <v>1013</v>
      </c>
      <c r="C62" s="96" t="s">
        <v>747</v>
      </c>
      <c r="D62" s="94" t="s">
        <v>748</v>
      </c>
      <c r="E62" s="94" t="s">
        <v>351</v>
      </c>
      <c r="F62" s="94" t="s">
        <v>660</v>
      </c>
      <c r="G62" s="94">
        <v>100</v>
      </c>
      <c r="H62" s="105" t="s">
        <v>911</v>
      </c>
      <c r="I62" s="89"/>
      <c r="J62" s="89"/>
      <c r="K62" s="89"/>
      <c r="L62" s="89"/>
      <c r="M62" s="89"/>
      <c r="N62" s="89"/>
      <c r="O62" s="89"/>
      <c r="P62" s="89"/>
      <c r="Q62" s="89"/>
      <c r="S62" s="30" t="str">
        <f t="shared" si="0"/>
        <v>1  pcs</v>
      </c>
    </row>
    <row r="63" spans="1:19" ht="43.5" x14ac:dyDescent="0.25">
      <c r="A63" s="9">
        <v>62</v>
      </c>
      <c r="B63" s="96" t="s">
        <v>1013</v>
      </c>
      <c r="C63" s="96" t="s">
        <v>1014</v>
      </c>
      <c r="D63" s="130" t="s">
        <v>865</v>
      </c>
      <c r="E63" s="90" t="s">
        <v>873</v>
      </c>
      <c r="F63" s="89" t="s">
        <v>876</v>
      </c>
      <c r="G63" s="98">
        <v>2040</v>
      </c>
      <c r="H63" s="90" t="s">
        <v>866</v>
      </c>
      <c r="I63" s="89"/>
      <c r="J63" s="89"/>
      <c r="K63" s="89"/>
      <c r="L63" s="89"/>
      <c r="M63" s="89"/>
      <c r="N63" s="89"/>
      <c r="O63" s="89"/>
      <c r="P63" s="89"/>
      <c r="Q63" s="89"/>
      <c r="S63" s="30" t="str">
        <f t="shared" si="0"/>
        <v>1  PCs</v>
      </c>
    </row>
    <row r="64" spans="1:19" x14ac:dyDescent="0.25">
      <c r="A64" s="9">
        <v>63</v>
      </c>
      <c r="B64" s="96" t="s">
        <v>1013</v>
      </c>
      <c r="C64" s="96" t="s">
        <v>753</v>
      </c>
      <c r="D64" s="94" t="s">
        <v>151</v>
      </c>
      <c r="E64" s="94" t="s">
        <v>351</v>
      </c>
      <c r="F64" s="94" t="s">
        <v>881</v>
      </c>
      <c r="G64" s="94">
        <v>200</v>
      </c>
      <c r="H64" s="105" t="s">
        <v>183</v>
      </c>
      <c r="I64" s="89"/>
      <c r="J64" s="89"/>
      <c r="K64" s="89"/>
      <c r="L64" s="89"/>
      <c r="M64" s="89"/>
      <c r="N64" s="89"/>
      <c r="O64" s="89"/>
      <c r="P64" s="89"/>
      <c r="Q64" s="89"/>
    </row>
    <row r="65" spans="1:17" x14ac:dyDescent="0.25">
      <c r="A65" s="9">
        <v>64</v>
      </c>
      <c r="B65" s="96" t="s">
        <v>1013</v>
      </c>
      <c r="C65" s="9" t="s">
        <v>841</v>
      </c>
      <c r="D65" s="9" t="s">
        <v>257</v>
      </c>
      <c r="E65" s="94" t="s">
        <v>351</v>
      </c>
      <c r="F65" s="9" t="s">
        <v>660</v>
      </c>
      <c r="G65" s="9">
        <v>10</v>
      </c>
      <c r="H65" s="132" t="s">
        <v>911</v>
      </c>
      <c r="I65" s="89"/>
      <c r="J65" s="89"/>
      <c r="K65" s="89"/>
      <c r="L65" s="89"/>
      <c r="M65" s="89"/>
      <c r="N65" s="89"/>
      <c r="O65" s="89"/>
      <c r="P65" s="89"/>
      <c r="Q65" s="89"/>
    </row>
    <row r="66" spans="1:17" x14ac:dyDescent="0.25">
      <c r="A66" s="9">
        <v>65</v>
      </c>
      <c r="B66" s="96" t="s">
        <v>1013</v>
      </c>
      <c r="C66" s="9" t="s">
        <v>839</v>
      </c>
      <c r="D66" s="9" t="s">
        <v>840</v>
      </c>
      <c r="E66" s="94" t="s">
        <v>351</v>
      </c>
      <c r="F66" s="9" t="s">
        <v>660</v>
      </c>
      <c r="G66" s="9">
        <v>150</v>
      </c>
      <c r="H66" s="132" t="s">
        <v>911</v>
      </c>
      <c r="I66" s="89"/>
      <c r="J66" s="89"/>
      <c r="K66" s="89"/>
      <c r="L66" s="89"/>
      <c r="M66" s="89"/>
      <c r="N66" s="89"/>
      <c r="O66" s="89"/>
      <c r="P66" s="89"/>
      <c r="Q66" s="89"/>
    </row>
    <row r="67" spans="1:17" x14ac:dyDescent="0.25">
      <c r="A67" s="9">
        <v>66</v>
      </c>
      <c r="B67" s="96" t="s">
        <v>1013</v>
      </c>
      <c r="C67" s="96" t="s">
        <v>773</v>
      </c>
      <c r="D67" s="94" t="s">
        <v>774</v>
      </c>
      <c r="E67" s="94" t="s">
        <v>351</v>
      </c>
      <c r="F67" s="94" t="s">
        <v>660</v>
      </c>
      <c r="G67" s="94">
        <v>154</v>
      </c>
      <c r="H67" s="105" t="s">
        <v>911</v>
      </c>
      <c r="I67" s="89"/>
      <c r="J67" s="89"/>
      <c r="K67" s="89"/>
      <c r="L67" s="89"/>
      <c r="M67" s="89"/>
      <c r="N67" s="89"/>
      <c r="O67" s="89"/>
      <c r="P67" s="89"/>
      <c r="Q67" s="89"/>
    </row>
    <row r="68" spans="1:17" ht="28.5" x14ac:dyDescent="0.25">
      <c r="A68" s="9">
        <v>67</v>
      </c>
      <c r="B68" s="96" t="s">
        <v>1013</v>
      </c>
      <c r="C68" s="96" t="s">
        <v>777</v>
      </c>
      <c r="D68" s="94" t="s">
        <v>778</v>
      </c>
      <c r="E68" s="94" t="s">
        <v>351</v>
      </c>
      <c r="F68" s="94" t="s">
        <v>658</v>
      </c>
      <c r="G68" s="94">
        <v>40</v>
      </c>
      <c r="H68" s="105" t="s">
        <v>897</v>
      </c>
      <c r="I68" s="89"/>
      <c r="J68" s="89"/>
      <c r="K68" s="89"/>
      <c r="L68" s="89"/>
      <c r="M68" s="89"/>
      <c r="N68" s="89"/>
      <c r="O68" s="89"/>
      <c r="P68" s="89"/>
      <c r="Q68" s="89"/>
    </row>
    <row r="69" spans="1:17" x14ac:dyDescent="0.25">
      <c r="A69" s="9">
        <v>68</v>
      </c>
      <c r="B69" s="96" t="s">
        <v>1013</v>
      </c>
      <c r="C69" s="9" t="s">
        <v>845</v>
      </c>
      <c r="D69" s="9" t="s">
        <v>846</v>
      </c>
      <c r="E69" s="94" t="s">
        <v>351</v>
      </c>
      <c r="F69" s="9" t="s">
        <v>658</v>
      </c>
      <c r="G69" s="9">
        <v>50</v>
      </c>
      <c r="H69" s="132" t="s">
        <v>911</v>
      </c>
      <c r="I69" s="89"/>
      <c r="J69" s="89"/>
      <c r="K69" s="89"/>
      <c r="L69" s="89"/>
      <c r="M69" s="89"/>
      <c r="N69" s="89"/>
      <c r="O69" s="89"/>
      <c r="P69" s="89"/>
      <c r="Q69" s="89"/>
    </row>
    <row r="70" spans="1:17" x14ac:dyDescent="0.25">
      <c r="A70" s="9">
        <v>69</v>
      </c>
      <c r="B70" s="96" t="s">
        <v>1013</v>
      </c>
      <c r="C70" s="9" t="s">
        <v>801</v>
      </c>
      <c r="D70" s="9" t="s">
        <v>802</v>
      </c>
      <c r="E70" s="94" t="s">
        <v>351</v>
      </c>
      <c r="F70" s="9" t="s">
        <v>658</v>
      </c>
      <c r="G70" s="9">
        <v>60</v>
      </c>
      <c r="H70" s="132" t="s">
        <v>905</v>
      </c>
      <c r="I70" s="89"/>
      <c r="J70" s="89"/>
      <c r="K70" s="89"/>
      <c r="L70" s="89"/>
      <c r="M70" s="89"/>
      <c r="N70" s="89"/>
      <c r="O70" s="89"/>
      <c r="P70" s="89"/>
      <c r="Q70" s="89"/>
    </row>
    <row r="71" spans="1:17" x14ac:dyDescent="0.25">
      <c r="A71" s="9">
        <v>70</v>
      </c>
      <c r="B71" s="96" t="s">
        <v>1013</v>
      </c>
      <c r="C71" s="9" t="s">
        <v>803</v>
      </c>
      <c r="D71" s="9" t="s">
        <v>804</v>
      </c>
      <c r="E71" s="94" t="s">
        <v>351</v>
      </c>
      <c r="F71" s="9" t="s">
        <v>658</v>
      </c>
      <c r="G71" s="9">
        <v>50</v>
      </c>
      <c r="H71" s="132" t="s">
        <v>906</v>
      </c>
      <c r="I71" s="89"/>
      <c r="J71" s="89"/>
      <c r="K71" s="89"/>
      <c r="L71" s="89"/>
      <c r="M71" s="89"/>
      <c r="N71" s="89"/>
      <c r="O71" s="89"/>
      <c r="P71" s="89"/>
      <c r="Q71" s="89"/>
    </row>
    <row r="72" spans="1:17" x14ac:dyDescent="0.25">
      <c r="A72" s="9">
        <v>71</v>
      </c>
      <c r="B72" s="96" t="s">
        <v>1013</v>
      </c>
      <c r="C72" s="9" t="s">
        <v>807</v>
      </c>
      <c r="D72" s="9" t="s">
        <v>808</v>
      </c>
      <c r="E72" s="94" t="s">
        <v>351</v>
      </c>
      <c r="F72" s="9" t="s">
        <v>876</v>
      </c>
      <c r="G72" s="9">
        <v>100</v>
      </c>
      <c r="H72" s="132" t="s">
        <v>911</v>
      </c>
      <c r="I72" s="89"/>
      <c r="J72" s="89"/>
      <c r="K72" s="89"/>
      <c r="L72" s="89"/>
      <c r="M72" s="89"/>
      <c r="N72" s="89"/>
      <c r="O72" s="89"/>
      <c r="P72" s="89"/>
      <c r="Q72" s="89"/>
    </row>
    <row r="73" spans="1:17" x14ac:dyDescent="0.25">
      <c r="A73" s="9">
        <v>72</v>
      </c>
      <c r="B73" s="96" t="s">
        <v>1013</v>
      </c>
      <c r="C73" s="9" t="s">
        <v>809</v>
      </c>
      <c r="D73" s="9" t="s">
        <v>810</v>
      </c>
      <c r="E73" s="94" t="s">
        <v>351</v>
      </c>
      <c r="F73" s="9" t="s">
        <v>658</v>
      </c>
      <c r="G73" s="9">
        <v>60</v>
      </c>
      <c r="H73" s="132" t="s">
        <v>911</v>
      </c>
      <c r="I73" s="89"/>
      <c r="J73" s="89"/>
      <c r="K73" s="89"/>
      <c r="L73" s="89"/>
      <c r="M73" s="89"/>
      <c r="N73" s="89"/>
      <c r="O73" s="89"/>
      <c r="P73" s="89"/>
      <c r="Q73" s="89"/>
    </row>
    <row r="74" spans="1:17" x14ac:dyDescent="0.25">
      <c r="A74" s="9">
        <v>73</v>
      </c>
      <c r="B74" s="96" t="s">
        <v>1013</v>
      </c>
      <c r="C74" s="96" t="s">
        <v>775</v>
      </c>
      <c r="D74" s="94" t="s">
        <v>776</v>
      </c>
      <c r="E74" s="94" t="s">
        <v>351</v>
      </c>
      <c r="F74" s="94" t="s">
        <v>660</v>
      </c>
      <c r="G74" s="94">
        <v>350</v>
      </c>
      <c r="H74" s="105" t="s">
        <v>911</v>
      </c>
      <c r="I74" s="89"/>
      <c r="J74" s="89"/>
      <c r="K74" s="89"/>
      <c r="L74" s="89"/>
      <c r="M74" s="89"/>
      <c r="N74" s="89"/>
      <c r="O74" s="89"/>
      <c r="P74" s="89"/>
      <c r="Q74" s="89"/>
    </row>
    <row r="75" spans="1:17" x14ac:dyDescent="0.25">
      <c r="A75" s="9">
        <v>74</v>
      </c>
      <c r="B75" s="96" t="s">
        <v>1013</v>
      </c>
      <c r="C75" s="9" t="s">
        <v>821</v>
      </c>
      <c r="D75" s="9" t="s">
        <v>822</v>
      </c>
      <c r="E75" s="94" t="s">
        <v>351</v>
      </c>
      <c r="F75" s="9" t="s">
        <v>876</v>
      </c>
      <c r="G75" s="9">
        <v>20</v>
      </c>
      <c r="H75" s="132" t="s">
        <v>911</v>
      </c>
      <c r="I75" s="89"/>
      <c r="J75" s="89"/>
      <c r="K75" s="89"/>
      <c r="L75" s="89"/>
      <c r="M75" s="89"/>
      <c r="N75" s="89"/>
      <c r="O75" s="89"/>
      <c r="P75" s="89"/>
      <c r="Q75" s="89"/>
    </row>
    <row r="76" spans="1:17" x14ac:dyDescent="0.25">
      <c r="A76" s="9">
        <v>75</v>
      </c>
      <c r="B76" s="129" t="s">
        <v>1013</v>
      </c>
      <c r="C76" s="30" t="s">
        <v>987</v>
      </c>
      <c r="D76" s="30" t="s">
        <v>988</v>
      </c>
      <c r="E76" s="125" t="s">
        <v>1008</v>
      </c>
      <c r="F76" s="30" t="s">
        <v>660</v>
      </c>
      <c r="G76" s="30">
        <v>500</v>
      </c>
      <c r="H76" s="106" t="s">
        <v>911</v>
      </c>
    </row>
    <row r="77" spans="1:17" x14ac:dyDescent="0.25">
      <c r="A77" s="9">
        <v>76</v>
      </c>
      <c r="B77" s="129" t="s">
        <v>1013</v>
      </c>
      <c r="C77" s="30" t="s">
        <v>989</v>
      </c>
      <c r="D77" s="30" t="s">
        <v>990</v>
      </c>
      <c r="E77" s="125" t="s">
        <v>1008</v>
      </c>
      <c r="F77" s="30" t="s">
        <v>660</v>
      </c>
      <c r="G77" s="30">
        <v>500</v>
      </c>
      <c r="H77" s="106" t="s">
        <v>911</v>
      </c>
    </row>
    <row r="78" spans="1:17" x14ac:dyDescent="0.25">
      <c r="A78" s="9">
        <v>77</v>
      </c>
      <c r="B78" s="129" t="s">
        <v>1013</v>
      </c>
      <c r="C78" s="131" t="s">
        <v>991</v>
      </c>
      <c r="D78" s="131" t="s">
        <v>992</v>
      </c>
      <c r="E78" s="125" t="s">
        <v>1008</v>
      </c>
      <c r="F78" s="30" t="s">
        <v>660</v>
      </c>
      <c r="G78" s="30">
        <v>100</v>
      </c>
      <c r="H78" s="106" t="s">
        <v>911</v>
      </c>
    </row>
    <row r="79" spans="1:17" x14ac:dyDescent="0.25">
      <c r="A79" s="9">
        <v>78</v>
      </c>
      <c r="B79" s="129" t="s">
        <v>1013</v>
      </c>
      <c r="C79" s="30" t="s">
        <v>993</v>
      </c>
      <c r="D79" s="30" t="s">
        <v>994</v>
      </c>
      <c r="E79" s="125" t="s">
        <v>1008</v>
      </c>
      <c r="F79" s="30" t="s">
        <v>660</v>
      </c>
      <c r="G79" s="30">
        <v>250</v>
      </c>
      <c r="H79" s="106" t="s">
        <v>911</v>
      </c>
    </row>
    <row r="80" spans="1:17" x14ac:dyDescent="0.25">
      <c r="A80" s="9">
        <v>79</v>
      </c>
      <c r="B80" s="129" t="s">
        <v>1013</v>
      </c>
      <c r="C80" s="30" t="s">
        <v>995</v>
      </c>
      <c r="D80" s="30" t="s">
        <v>996</v>
      </c>
      <c r="E80" s="125" t="s">
        <v>1008</v>
      </c>
      <c r="F80" s="30" t="s">
        <v>660</v>
      </c>
      <c r="G80" s="30">
        <v>500</v>
      </c>
      <c r="H80" s="106" t="s">
        <v>911</v>
      </c>
    </row>
    <row r="81" spans="1:8" x14ac:dyDescent="0.25">
      <c r="A81" s="9">
        <v>80</v>
      </c>
      <c r="B81" s="129" t="s">
        <v>1013</v>
      </c>
      <c r="C81" s="131" t="s">
        <v>997</v>
      </c>
      <c r="D81" s="131" t="s">
        <v>321</v>
      </c>
      <c r="E81" s="125" t="s">
        <v>1008</v>
      </c>
      <c r="F81" s="30" t="s">
        <v>660</v>
      </c>
      <c r="G81" s="30">
        <v>500</v>
      </c>
      <c r="H81" s="106" t="s">
        <v>911</v>
      </c>
    </row>
    <row r="82" spans="1:8" x14ac:dyDescent="0.25">
      <c r="A82" s="9">
        <v>81</v>
      </c>
      <c r="B82" s="129" t="s">
        <v>1013</v>
      </c>
      <c r="C82" s="131" t="s">
        <v>998</v>
      </c>
      <c r="D82" s="131" t="s">
        <v>999</v>
      </c>
      <c r="E82" s="125" t="s">
        <v>1008</v>
      </c>
      <c r="F82" s="30" t="s">
        <v>660</v>
      </c>
      <c r="G82" s="30">
        <v>250</v>
      </c>
      <c r="H82" s="106" t="s">
        <v>911</v>
      </c>
    </row>
    <row r="83" spans="1:8" x14ac:dyDescent="0.25">
      <c r="A83" s="9">
        <v>82</v>
      </c>
      <c r="B83" s="129" t="s">
        <v>1013</v>
      </c>
      <c r="C83" s="131" t="s">
        <v>1000</v>
      </c>
      <c r="D83" s="131" t="s">
        <v>1001</v>
      </c>
      <c r="E83" s="125" t="s">
        <v>1008</v>
      </c>
      <c r="F83" s="30" t="s">
        <v>880</v>
      </c>
      <c r="G83" s="30">
        <v>100</v>
      </c>
      <c r="H83" s="106" t="s">
        <v>911</v>
      </c>
    </row>
    <row r="84" spans="1:8" x14ac:dyDescent="0.25">
      <c r="A84" s="9">
        <v>83</v>
      </c>
      <c r="B84" s="129" t="s">
        <v>1013</v>
      </c>
      <c r="C84" s="131" t="s">
        <v>1002</v>
      </c>
      <c r="D84" s="131" t="s">
        <v>1003</v>
      </c>
      <c r="E84" s="125" t="s">
        <v>1008</v>
      </c>
      <c r="F84" s="30" t="s">
        <v>660</v>
      </c>
      <c r="G84" s="30">
        <v>30</v>
      </c>
      <c r="H84" s="106" t="s">
        <v>911</v>
      </c>
    </row>
    <row r="85" spans="1:8" x14ac:dyDescent="0.25">
      <c r="A85" s="9">
        <v>84</v>
      </c>
      <c r="B85" s="129" t="s">
        <v>1013</v>
      </c>
      <c r="C85" s="131" t="s">
        <v>1004</v>
      </c>
      <c r="D85" s="131" t="s">
        <v>1005</v>
      </c>
      <c r="E85" s="125" t="s">
        <v>1008</v>
      </c>
      <c r="F85" s="30" t="s">
        <v>660</v>
      </c>
      <c r="G85" s="30">
        <v>30</v>
      </c>
      <c r="H85" s="106" t="s">
        <v>911</v>
      </c>
    </row>
    <row r="86" spans="1:8" x14ac:dyDescent="0.25">
      <c r="A86" s="9">
        <v>85</v>
      </c>
      <c r="B86" s="129" t="s">
        <v>1013</v>
      </c>
      <c r="C86" s="30" t="s">
        <v>1006</v>
      </c>
      <c r="D86" s="30" t="s">
        <v>1007</v>
      </c>
      <c r="E86" s="125" t="s">
        <v>1008</v>
      </c>
      <c r="F86" s="30" t="s">
        <v>660</v>
      </c>
      <c r="G86" s="30">
        <v>30</v>
      </c>
      <c r="H86" s="106" t="s">
        <v>911</v>
      </c>
    </row>
  </sheetData>
  <dataValidations count="1">
    <dataValidation type="list" allowBlank="1" showInputMessage="1" showErrorMessage="1" sqref="M47:Q75 I47:I75" xr:uid="{DD85A8E1-7462-4F7B-9DA3-EE9BE797900B}">
      <formula1>#REF!</formula1>
    </dataValidation>
  </dataValidation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3:L202"/>
  <sheetViews>
    <sheetView showGridLines="0" zoomScaleSheetLayoutView="70" workbookViewId="0">
      <pane xSplit="1" ySplit="4" topLeftCell="B126" activePane="bottomRight" state="frozen"/>
      <selection activeCell="H5" sqref="H5"/>
      <selection pane="topRight" activeCell="H5" sqref="H5"/>
      <selection pane="bottomLeft" activeCell="H5" sqref="H5"/>
      <selection pane="bottomRight" activeCell="E128" sqref="E128"/>
    </sheetView>
  </sheetViews>
  <sheetFormatPr defaultColWidth="9.140625" defaultRowHeight="15" x14ac:dyDescent="0.25"/>
  <cols>
    <col min="1" max="1" width="30.140625" style="2" customWidth="1"/>
    <col min="2" max="2" width="8.7109375" style="2" customWidth="1"/>
    <col min="3" max="3" width="14.28515625" style="2" customWidth="1"/>
    <col min="4" max="4" width="15" style="2" customWidth="1"/>
    <col min="5" max="5" width="20.42578125" style="33" customWidth="1"/>
    <col min="6" max="8" width="19.7109375" style="33" customWidth="1"/>
    <col min="9" max="9" width="11.85546875" style="33" customWidth="1"/>
    <col min="10" max="10" width="11.140625" style="33" customWidth="1"/>
    <col min="11" max="11" width="22.5703125" style="33" customWidth="1"/>
    <col min="12" max="12" width="11.140625" style="34" customWidth="1"/>
    <col min="13" max="16384" width="9.140625" style="34"/>
  </cols>
  <sheetData>
    <row r="3" spans="1:12" s="38" customFormat="1" ht="30" customHeight="1" x14ac:dyDescent="0.25">
      <c r="A3" s="340" t="s">
        <v>9</v>
      </c>
      <c r="B3" s="341"/>
      <c r="C3" s="35" t="s">
        <v>6</v>
      </c>
      <c r="D3" s="36"/>
      <c r="E3" s="342" t="s">
        <v>0</v>
      </c>
      <c r="F3" s="342"/>
      <c r="G3" s="342"/>
      <c r="H3" s="339" t="s">
        <v>459</v>
      </c>
      <c r="I3" s="339"/>
      <c r="J3" s="339"/>
      <c r="K3" s="37"/>
    </row>
    <row r="4" spans="1:12" ht="81" customHeight="1" x14ac:dyDescent="0.25">
      <c r="A4" s="25" t="s">
        <v>5</v>
      </c>
      <c r="B4" s="25" t="s">
        <v>1</v>
      </c>
      <c r="C4" s="26" t="s">
        <v>2</v>
      </c>
      <c r="D4" s="27" t="s">
        <v>15</v>
      </c>
      <c r="E4" s="28" t="s">
        <v>28</v>
      </c>
      <c r="F4" s="28" t="s">
        <v>34</v>
      </c>
      <c r="G4" s="28" t="s">
        <v>10</v>
      </c>
      <c r="H4" s="32" t="s">
        <v>456</v>
      </c>
      <c r="I4" s="32" t="s">
        <v>445</v>
      </c>
      <c r="J4" s="32" t="s">
        <v>452</v>
      </c>
      <c r="K4" s="29" t="s">
        <v>460</v>
      </c>
      <c r="L4" s="88" t="s">
        <v>486</v>
      </c>
    </row>
    <row r="5" spans="1:12" ht="59.25" customHeight="1" x14ac:dyDescent="0.25">
      <c r="A5" s="39" t="s">
        <v>27</v>
      </c>
      <c r="B5" s="40" t="s">
        <v>4</v>
      </c>
      <c r="C5" s="41" t="s">
        <v>74</v>
      </c>
      <c r="D5" s="42" t="s">
        <v>221</v>
      </c>
      <c r="E5" s="14" t="s">
        <v>250</v>
      </c>
      <c r="F5" s="14" t="s">
        <v>232</v>
      </c>
      <c r="G5" s="43" t="s">
        <v>108</v>
      </c>
      <c r="H5" s="44">
        <v>4400</v>
      </c>
      <c r="I5" s="44">
        <v>3600</v>
      </c>
      <c r="J5" s="44">
        <v>2000</v>
      </c>
      <c r="K5" s="45">
        <v>6000</v>
      </c>
      <c r="L5" s="86"/>
    </row>
    <row r="6" spans="1:12" ht="66" customHeight="1" x14ac:dyDescent="0.25">
      <c r="A6" s="12" t="s">
        <v>115</v>
      </c>
      <c r="B6" s="12" t="s">
        <v>4</v>
      </c>
      <c r="C6" s="4" t="s">
        <v>92</v>
      </c>
      <c r="D6" s="5" t="s">
        <v>33</v>
      </c>
      <c r="E6" s="11" t="s">
        <v>323</v>
      </c>
      <c r="F6" s="11"/>
      <c r="G6" s="43" t="s">
        <v>351</v>
      </c>
      <c r="H6" s="44">
        <v>15400</v>
      </c>
      <c r="I6" s="44">
        <v>12600</v>
      </c>
      <c r="J6" s="44">
        <v>7000</v>
      </c>
      <c r="K6" s="46">
        <v>28000</v>
      </c>
      <c r="L6" s="85"/>
    </row>
    <row r="7" spans="1:12" ht="22.5" x14ac:dyDescent="0.25">
      <c r="A7" s="39" t="s">
        <v>7</v>
      </c>
      <c r="B7" s="40" t="s">
        <v>14</v>
      </c>
      <c r="C7" s="41" t="s">
        <v>8</v>
      </c>
      <c r="D7" s="42" t="s">
        <v>275</v>
      </c>
      <c r="E7" s="47" t="s">
        <v>172</v>
      </c>
      <c r="F7" s="47" t="s">
        <v>368</v>
      </c>
      <c r="G7" s="43" t="s">
        <v>108</v>
      </c>
      <c r="H7" s="44">
        <v>440</v>
      </c>
      <c r="I7" s="44">
        <v>360</v>
      </c>
      <c r="J7" s="44">
        <v>200</v>
      </c>
      <c r="K7" s="45">
        <v>800</v>
      </c>
      <c r="L7" s="85"/>
    </row>
    <row r="8" spans="1:12" ht="60.75" customHeight="1" x14ac:dyDescent="0.25">
      <c r="A8" s="39" t="s">
        <v>461</v>
      </c>
      <c r="B8" s="48" t="s">
        <v>14</v>
      </c>
      <c r="C8" s="41" t="s">
        <v>8</v>
      </c>
      <c r="D8" s="42" t="s">
        <v>236</v>
      </c>
      <c r="E8" s="49" t="s">
        <v>191</v>
      </c>
      <c r="F8" s="47"/>
      <c r="G8" s="43" t="s">
        <v>108</v>
      </c>
      <c r="H8" s="44">
        <v>220</v>
      </c>
      <c r="I8" s="44">
        <v>180</v>
      </c>
      <c r="J8" s="44">
        <v>100</v>
      </c>
      <c r="K8" s="45">
        <v>14000</v>
      </c>
      <c r="L8" s="85"/>
    </row>
    <row r="9" spans="1:12" x14ac:dyDescent="0.25">
      <c r="A9" s="50" t="s">
        <v>462</v>
      </c>
      <c r="B9" s="51" t="s">
        <v>14</v>
      </c>
      <c r="C9" s="52"/>
      <c r="D9" s="53"/>
      <c r="E9" s="54"/>
      <c r="F9" s="55"/>
      <c r="G9" s="56"/>
      <c r="H9" s="57"/>
      <c r="I9" s="57"/>
      <c r="J9" s="57"/>
      <c r="K9" s="58">
        <v>14000</v>
      </c>
      <c r="L9" s="85"/>
    </row>
    <row r="10" spans="1:12" ht="77.25" customHeight="1" x14ac:dyDescent="0.25">
      <c r="A10" s="39" t="s">
        <v>16</v>
      </c>
      <c r="B10" s="40" t="s">
        <v>4</v>
      </c>
      <c r="C10" s="41" t="s">
        <v>75</v>
      </c>
      <c r="D10" s="42" t="s">
        <v>139</v>
      </c>
      <c r="E10" s="47" t="s">
        <v>333</v>
      </c>
      <c r="F10" s="11" t="s">
        <v>320</v>
      </c>
      <c r="G10" s="43" t="s">
        <v>108</v>
      </c>
      <c r="H10" s="44">
        <v>114.84</v>
      </c>
      <c r="I10" s="44">
        <v>93.96</v>
      </c>
      <c r="J10" s="44">
        <v>52.2</v>
      </c>
      <c r="K10" s="45">
        <v>261</v>
      </c>
      <c r="L10" s="85"/>
    </row>
    <row r="11" spans="1:12" ht="87.75" customHeight="1" x14ac:dyDescent="0.25">
      <c r="A11" s="39" t="s">
        <v>18</v>
      </c>
      <c r="B11" s="40" t="s">
        <v>4</v>
      </c>
      <c r="C11" s="41" t="s">
        <v>75</v>
      </c>
      <c r="D11" s="42" t="s">
        <v>189</v>
      </c>
      <c r="E11" s="47" t="s">
        <v>176</v>
      </c>
      <c r="F11" s="47" t="s">
        <v>366</v>
      </c>
      <c r="G11" s="43" t="s">
        <v>108</v>
      </c>
      <c r="H11" s="44">
        <v>66</v>
      </c>
      <c r="I11" s="44">
        <v>54</v>
      </c>
      <c r="J11" s="44">
        <v>30</v>
      </c>
      <c r="K11" s="45">
        <v>150</v>
      </c>
      <c r="L11" s="85"/>
    </row>
    <row r="12" spans="1:12" ht="24" x14ac:dyDescent="0.25">
      <c r="A12" s="39" t="s">
        <v>17</v>
      </c>
      <c r="B12" s="48" t="s">
        <v>4</v>
      </c>
      <c r="C12" s="41" t="s">
        <v>75</v>
      </c>
      <c r="D12" s="42" t="s">
        <v>140</v>
      </c>
      <c r="E12" s="47" t="s">
        <v>136</v>
      </c>
      <c r="F12" s="47" t="s">
        <v>35</v>
      </c>
      <c r="G12" s="43" t="s">
        <v>108</v>
      </c>
      <c r="H12" s="44">
        <v>220</v>
      </c>
      <c r="I12" s="44">
        <v>180</v>
      </c>
      <c r="J12" s="44">
        <v>100</v>
      </c>
      <c r="K12" s="45">
        <v>500</v>
      </c>
      <c r="L12" s="85"/>
    </row>
    <row r="13" spans="1:12" ht="72" customHeight="1" x14ac:dyDescent="0.25">
      <c r="A13" s="39" t="s">
        <v>19</v>
      </c>
      <c r="B13" s="40" t="s">
        <v>4</v>
      </c>
      <c r="C13" s="41" t="s">
        <v>76</v>
      </c>
      <c r="D13" s="42" t="s">
        <v>141</v>
      </c>
      <c r="E13" s="47"/>
      <c r="F13" s="47" t="s">
        <v>155</v>
      </c>
      <c r="G13" s="43" t="s">
        <v>108</v>
      </c>
      <c r="H13" s="44">
        <v>88</v>
      </c>
      <c r="I13" s="44">
        <v>72</v>
      </c>
      <c r="J13" s="44">
        <v>40</v>
      </c>
      <c r="K13" s="45">
        <v>200</v>
      </c>
      <c r="L13" s="85"/>
    </row>
    <row r="14" spans="1:12" ht="81.75" customHeight="1" x14ac:dyDescent="0.25">
      <c r="A14" s="39" t="s">
        <v>372</v>
      </c>
      <c r="B14" s="48" t="s">
        <v>380</v>
      </c>
      <c r="C14" s="41" t="s">
        <v>77</v>
      </c>
      <c r="D14" s="42" t="s">
        <v>26</v>
      </c>
      <c r="E14" s="47" t="s">
        <v>222</v>
      </c>
      <c r="F14" s="47" t="s">
        <v>371</v>
      </c>
      <c r="G14" s="43" t="s">
        <v>108</v>
      </c>
      <c r="H14" s="44">
        <v>176</v>
      </c>
      <c r="I14" s="44">
        <v>144</v>
      </c>
      <c r="J14" s="44">
        <v>80</v>
      </c>
      <c r="K14" s="45">
        <v>2000</v>
      </c>
      <c r="L14" s="85"/>
    </row>
    <row r="15" spans="1:12" ht="81.75" customHeight="1" x14ac:dyDescent="0.25">
      <c r="A15" s="39" t="s">
        <v>20</v>
      </c>
      <c r="B15" s="48" t="s">
        <v>14</v>
      </c>
      <c r="C15" s="41" t="s">
        <v>78</v>
      </c>
      <c r="D15" s="42" t="s">
        <v>223</v>
      </c>
      <c r="E15" s="47" t="s">
        <v>388</v>
      </c>
      <c r="F15" s="47" t="s">
        <v>347</v>
      </c>
      <c r="G15" s="43" t="s">
        <v>108</v>
      </c>
      <c r="H15" s="44">
        <v>2200</v>
      </c>
      <c r="I15" s="44">
        <v>1800</v>
      </c>
      <c r="J15" s="44">
        <v>1000</v>
      </c>
      <c r="K15" s="45">
        <v>3000</v>
      </c>
      <c r="L15" s="85"/>
    </row>
    <row r="16" spans="1:12" ht="80.25" customHeight="1" x14ac:dyDescent="0.25">
      <c r="A16" s="39" t="s">
        <v>25</v>
      </c>
      <c r="B16" s="48" t="s">
        <v>14</v>
      </c>
      <c r="C16" s="41" t="s">
        <v>78</v>
      </c>
      <c r="D16" s="42" t="s">
        <v>237</v>
      </c>
      <c r="E16" s="47" t="s">
        <v>401</v>
      </c>
      <c r="F16" s="47" t="s">
        <v>30</v>
      </c>
      <c r="G16" s="43" t="s">
        <v>108</v>
      </c>
      <c r="H16" s="44">
        <v>0</v>
      </c>
      <c r="I16" s="44">
        <v>0</v>
      </c>
      <c r="J16" s="44">
        <v>0</v>
      </c>
      <c r="K16" s="45">
        <v>54000</v>
      </c>
      <c r="L16" s="85"/>
    </row>
    <row r="17" spans="1:12" x14ac:dyDescent="0.25">
      <c r="A17" s="39" t="s">
        <v>328</v>
      </c>
      <c r="B17" s="48" t="s">
        <v>14</v>
      </c>
      <c r="C17" s="41" t="s">
        <v>78</v>
      </c>
      <c r="D17" s="42" t="s">
        <v>329</v>
      </c>
      <c r="E17" s="47" t="s">
        <v>330</v>
      </c>
      <c r="F17" s="22" t="s">
        <v>375</v>
      </c>
      <c r="G17" s="43" t="s">
        <v>351</v>
      </c>
      <c r="H17" s="44">
        <v>4400</v>
      </c>
      <c r="I17" s="44">
        <v>3600</v>
      </c>
      <c r="J17" s="44">
        <v>2000</v>
      </c>
      <c r="K17" s="45">
        <v>700</v>
      </c>
      <c r="L17" s="85"/>
    </row>
    <row r="18" spans="1:12" ht="36" x14ac:dyDescent="0.25">
      <c r="A18" s="39" t="s">
        <v>403</v>
      </c>
      <c r="B18" s="48" t="s">
        <v>14</v>
      </c>
      <c r="C18" s="41" t="s">
        <v>78</v>
      </c>
      <c r="D18" s="42" t="s">
        <v>404</v>
      </c>
      <c r="E18" s="47" t="s">
        <v>405</v>
      </c>
      <c r="F18" s="22"/>
      <c r="G18" s="43" t="s">
        <v>351</v>
      </c>
      <c r="H18" s="44">
        <v>0</v>
      </c>
      <c r="I18" s="44">
        <v>0</v>
      </c>
      <c r="J18" s="44">
        <v>0</v>
      </c>
      <c r="K18" s="45">
        <v>7000</v>
      </c>
      <c r="L18" s="85"/>
    </row>
    <row r="19" spans="1:12" x14ac:dyDescent="0.25">
      <c r="A19" s="39" t="s">
        <v>463</v>
      </c>
      <c r="B19" s="48" t="s">
        <v>14</v>
      </c>
      <c r="C19" s="41" t="s">
        <v>78</v>
      </c>
      <c r="D19" s="42"/>
      <c r="E19" s="47" t="s">
        <v>402</v>
      </c>
      <c r="F19" s="22"/>
      <c r="G19" s="43" t="s">
        <v>351</v>
      </c>
      <c r="H19" s="44">
        <v>0</v>
      </c>
      <c r="I19" s="44">
        <v>0</v>
      </c>
      <c r="J19" s="44">
        <v>0</v>
      </c>
      <c r="K19" s="45">
        <v>21000</v>
      </c>
      <c r="L19" s="85"/>
    </row>
    <row r="20" spans="1:12" ht="36" x14ac:dyDescent="0.25">
      <c r="A20" s="39" t="s">
        <v>406</v>
      </c>
      <c r="B20" s="48" t="s">
        <v>14</v>
      </c>
      <c r="C20" s="41" t="s">
        <v>78</v>
      </c>
      <c r="D20" s="42" t="s">
        <v>407</v>
      </c>
      <c r="E20" s="47" t="s">
        <v>408</v>
      </c>
      <c r="F20" s="22"/>
      <c r="G20" s="43" t="s">
        <v>351</v>
      </c>
      <c r="H20" s="44">
        <v>0</v>
      </c>
      <c r="I20" s="44">
        <v>0</v>
      </c>
      <c r="J20" s="44">
        <v>0</v>
      </c>
      <c r="K20" s="45">
        <v>14000</v>
      </c>
      <c r="L20" s="85"/>
    </row>
    <row r="21" spans="1:12" ht="62.25" customHeight="1" x14ac:dyDescent="0.25">
      <c r="A21" s="59" t="s">
        <v>331</v>
      </c>
      <c r="B21" s="60" t="s">
        <v>14</v>
      </c>
      <c r="C21" s="61" t="s">
        <v>79</v>
      </c>
      <c r="D21" s="62" t="s">
        <v>332</v>
      </c>
      <c r="E21" s="47" t="s">
        <v>381</v>
      </c>
      <c r="F21" s="47"/>
      <c r="G21" s="43" t="s">
        <v>108</v>
      </c>
      <c r="H21" s="44">
        <v>220</v>
      </c>
      <c r="I21" s="44">
        <v>180</v>
      </c>
      <c r="J21" s="44">
        <v>100</v>
      </c>
      <c r="K21" s="45">
        <v>500</v>
      </c>
      <c r="L21" s="85"/>
    </row>
    <row r="22" spans="1:12" ht="36" x14ac:dyDescent="0.25">
      <c r="A22" s="39" t="s">
        <v>142</v>
      </c>
      <c r="B22" s="48" t="s">
        <v>14</v>
      </c>
      <c r="C22" s="41" t="s">
        <v>78</v>
      </c>
      <c r="D22" s="42" t="s">
        <v>238</v>
      </c>
      <c r="E22" s="49" t="s">
        <v>136</v>
      </c>
      <c r="F22" s="24" t="s">
        <v>370</v>
      </c>
      <c r="G22" s="43" t="s">
        <v>351</v>
      </c>
      <c r="H22" s="44">
        <v>26400</v>
      </c>
      <c r="I22" s="44">
        <v>21600</v>
      </c>
      <c r="J22" s="44">
        <v>12000</v>
      </c>
      <c r="K22" s="45">
        <v>20000</v>
      </c>
      <c r="L22" s="85"/>
    </row>
    <row r="23" spans="1:12" ht="78.75" customHeight="1" x14ac:dyDescent="0.25">
      <c r="A23" s="39" t="s">
        <v>21</v>
      </c>
      <c r="B23" s="48" t="s">
        <v>14</v>
      </c>
      <c r="C23" s="41" t="s">
        <v>78</v>
      </c>
      <c r="D23" s="42" t="s">
        <v>239</v>
      </c>
      <c r="E23" s="47" t="s">
        <v>326</v>
      </c>
      <c r="F23" s="47" t="s">
        <v>29</v>
      </c>
      <c r="G23" s="43" t="s">
        <v>108</v>
      </c>
      <c r="H23" s="44">
        <v>31008.12</v>
      </c>
      <c r="I23" s="44">
        <v>25370.28</v>
      </c>
      <c r="J23" s="44">
        <v>14094.6</v>
      </c>
      <c r="K23" s="45">
        <v>70473</v>
      </c>
      <c r="L23" s="85"/>
    </row>
    <row r="24" spans="1:12" ht="70.5" customHeight="1" x14ac:dyDescent="0.25">
      <c r="A24" s="12" t="s">
        <v>131</v>
      </c>
      <c r="B24" s="12" t="s">
        <v>132</v>
      </c>
      <c r="C24" s="4" t="s">
        <v>8</v>
      </c>
      <c r="D24" s="42" t="s">
        <v>226</v>
      </c>
      <c r="E24" s="14" t="s">
        <v>227</v>
      </c>
      <c r="F24" s="47"/>
      <c r="G24" s="43" t="s">
        <v>108</v>
      </c>
      <c r="H24" s="44">
        <v>149600</v>
      </c>
      <c r="I24" s="44">
        <v>122400</v>
      </c>
      <c r="J24" s="44">
        <v>68000</v>
      </c>
      <c r="K24" s="45">
        <v>280000</v>
      </c>
      <c r="L24" s="85"/>
    </row>
    <row r="25" spans="1:12" ht="78" customHeight="1" x14ac:dyDescent="0.25">
      <c r="A25" s="39" t="s">
        <v>22</v>
      </c>
      <c r="B25" s="48" t="s">
        <v>14</v>
      </c>
      <c r="C25" s="41" t="s">
        <v>78</v>
      </c>
      <c r="D25" s="42" t="s">
        <v>224</v>
      </c>
      <c r="E25" s="47" t="s">
        <v>225</v>
      </c>
      <c r="F25" s="47" t="s">
        <v>31</v>
      </c>
      <c r="G25" s="43" t="s">
        <v>108</v>
      </c>
      <c r="H25" s="44">
        <v>79200</v>
      </c>
      <c r="I25" s="44">
        <v>64800</v>
      </c>
      <c r="J25" s="44">
        <v>36000</v>
      </c>
      <c r="K25" s="45">
        <v>180000</v>
      </c>
      <c r="L25" s="85"/>
    </row>
    <row r="26" spans="1:12" ht="93" customHeight="1" x14ac:dyDescent="0.25">
      <c r="A26" s="10" t="s">
        <v>251</v>
      </c>
      <c r="B26" s="12" t="s">
        <v>14</v>
      </c>
      <c r="C26" s="4" t="s">
        <v>8</v>
      </c>
      <c r="D26" s="5" t="s">
        <v>252</v>
      </c>
      <c r="E26" s="11" t="s">
        <v>343</v>
      </c>
      <c r="F26" s="47" t="s">
        <v>232</v>
      </c>
      <c r="G26" s="43" t="s">
        <v>108</v>
      </c>
      <c r="H26" s="44">
        <v>2200</v>
      </c>
      <c r="I26" s="44">
        <v>1800</v>
      </c>
      <c r="J26" s="44">
        <v>1000</v>
      </c>
      <c r="K26" s="45">
        <v>5000</v>
      </c>
      <c r="L26" s="85"/>
    </row>
    <row r="27" spans="1:12" ht="57" customHeight="1" x14ac:dyDescent="0.25">
      <c r="A27" s="15" t="s">
        <v>311</v>
      </c>
      <c r="B27" s="20" t="s">
        <v>116</v>
      </c>
      <c r="C27" s="6" t="s">
        <v>92</v>
      </c>
      <c r="D27" s="19" t="s">
        <v>312</v>
      </c>
      <c r="E27" s="17" t="s">
        <v>156</v>
      </c>
      <c r="F27" s="63"/>
      <c r="G27" s="43" t="s">
        <v>351</v>
      </c>
      <c r="H27" s="44">
        <v>88</v>
      </c>
      <c r="I27" s="44">
        <v>72</v>
      </c>
      <c r="J27" s="44">
        <v>40</v>
      </c>
      <c r="K27" s="45">
        <v>200</v>
      </c>
      <c r="L27" s="85"/>
    </row>
    <row r="28" spans="1:12" ht="87.75" customHeight="1" x14ac:dyDescent="0.25">
      <c r="A28" s="64" t="s">
        <v>23</v>
      </c>
      <c r="B28" s="65" t="s">
        <v>4</v>
      </c>
      <c r="C28" s="66" t="s">
        <v>79</v>
      </c>
      <c r="D28" s="67" t="s">
        <v>350</v>
      </c>
      <c r="E28" s="47" t="s">
        <v>382</v>
      </c>
      <c r="F28" s="47"/>
      <c r="G28" s="43" t="s">
        <v>108</v>
      </c>
      <c r="H28" s="44">
        <v>220</v>
      </c>
      <c r="I28" s="44">
        <v>180</v>
      </c>
      <c r="J28" s="44">
        <v>100</v>
      </c>
      <c r="K28" s="45">
        <v>500</v>
      </c>
      <c r="L28" s="85"/>
    </row>
    <row r="29" spans="1:12" ht="25.5" x14ac:dyDescent="0.25">
      <c r="A29" s="12" t="s">
        <v>313</v>
      </c>
      <c r="B29" s="21" t="s">
        <v>314</v>
      </c>
      <c r="C29" s="4" t="s">
        <v>78</v>
      </c>
      <c r="D29" s="42" t="s">
        <v>315</v>
      </c>
      <c r="E29" s="14" t="s">
        <v>316</v>
      </c>
      <c r="F29" s="63"/>
      <c r="G29" s="43" t="s">
        <v>351</v>
      </c>
      <c r="H29" s="44">
        <v>220</v>
      </c>
      <c r="I29" s="44">
        <v>180</v>
      </c>
      <c r="J29" s="44">
        <v>100</v>
      </c>
      <c r="K29" s="45">
        <v>500</v>
      </c>
      <c r="L29" s="85"/>
    </row>
    <row r="30" spans="1:12" x14ac:dyDescent="0.25">
      <c r="A30" s="68" t="s">
        <v>240</v>
      </c>
      <c r="B30" s="68" t="s">
        <v>134</v>
      </c>
      <c r="C30" s="7" t="s">
        <v>118</v>
      </c>
      <c r="D30" s="42" t="s">
        <v>241</v>
      </c>
      <c r="E30" s="14" t="s">
        <v>229</v>
      </c>
      <c r="F30" s="63"/>
      <c r="G30" s="43" t="s">
        <v>3</v>
      </c>
      <c r="H30" s="44">
        <v>660</v>
      </c>
      <c r="I30" s="44">
        <v>540</v>
      </c>
      <c r="J30" s="44">
        <v>300</v>
      </c>
      <c r="K30" s="45">
        <v>1500</v>
      </c>
      <c r="L30" s="85"/>
    </row>
    <row r="31" spans="1:12" ht="90" x14ac:dyDescent="0.25">
      <c r="A31" s="68" t="s">
        <v>387</v>
      </c>
      <c r="B31" s="68" t="s">
        <v>134</v>
      </c>
      <c r="C31" s="7" t="s">
        <v>118</v>
      </c>
      <c r="D31" s="42" t="s">
        <v>171</v>
      </c>
      <c r="E31" s="14" t="s">
        <v>229</v>
      </c>
      <c r="F31" s="47" t="s">
        <v>386</v>
      </c>
      <c r="G31" s="43" t="s">
        <v>3</v>
      </c>
      <c r="H31" s="44">
        <v>88</v>
      </c>
      <c r="I31" s="44">
        <v>72</v>
      </c>
      <c r="J31" s="44">
        <v>40</v>
      </c>
      <c r="K31" s="45">
        <v>200</v>
      </c>
      <c r="L31" s="85"/>
    </row>
    <row r="32" spans="1:12" ht="24" x14ac:dyDescent="0.25">
      <c r="A32" s="68" t="s">
        <v>317</v>
      </c>
      <c r="B32" s="18" t="s">
        <v>105</v>
      </c>
      <c r="C32" s="4" t="s">
        <v>318</v>
      </c>
      <c r="D32" s="4" t="s">
        <v>318</v>
      </c>
      <c r="E32" s="17" t="s">
        <v>196</v>
      </c>
      <c r="F32" s="47" t="s">
        <v>360</v>
      </c>
      <c r="G32" s="43" t="s">
        <v>351</v>
      </c>
      <c r="H32" s="44">
        <v>8.8000000000000007</v>
      </c>
      <c r="I32" s="44">
        <v>7.1999999999999993</v>
      </c>
      <c r="J32" s="44">
        <v>4</v>
      </c>
      <c r="K32" s="45">
        <v>20</v>
      </c>
      <c r="L32" s="85"/>
    </row>
    <row r="33" spans="1:12" ht="25.5" x14ac:dyDescent="0.25">
      <c r="A33" s="12" t="s">
        <v>110</v>
      </c>
      <c r="B33" s="12" t="s">
        <v>116</v>
      </c>
      <c r="C33" s="8" t="s">
        <v>94</v>
      </c>
      <c r="D33" s="5" t="s">
        <v>111</v>
      </c>
      <c r="E33" s="13" t="s">
        <v>162</v>
      </c>
      <c r="F33" s="47" t="s">
        <v>325</v>
      </c>
      <c r="G33" s="43" t="s">
        <v>351</v>
      </c>
      <c r="H33" s="44">
        <v>13200</v>
      </c>
      <c r="I33" s="44">
        <v>10800</v>
      </c>
      <c r="J33" s="44">
        <v>6000</v>
      </c>
      <c r="K33" s="45">
        <v>30000</v>
      </c>
      <c r="L33" s="85"/>
    </row>
    <row r="34" spans="1:12" ht="22.5" x14ac:dyDescent="0.25">
      <c r="A34" s="39" t="s">
        <v>48</v>
      </c>
      <c r="B34" s="48" t="s">
        <v>14</v>
      </c>
      <c r="C34" s="41" t="s">
        <v>79</v>
      </c>
      <c r="D34" s="42" t="s">
        <v>219</v>
      </c>
      <c r="E34" s="47"/>
      <c r="F34" s="47"/>
      <c r="G34" s="43" t="s">
        <v>351</v>
      </c>
      <c r="H34" s="44">
        <v>0</v>
      </c>
      <c r="I34" s="44">
        <v>0</v>
      </c>
      <c r="J34" s="44">
        <v>0</v>
      </c>
      <c r="K34" s="45">
        <v>0</v>
      </c>
      <c r="L34" s="85"/>
    </row>
    <row r="35" spans="1:12" ht="22.5" x14ac:dyDescent="0.25">
      <c r="A35" s="39" t="s">
        <v>24</v>
      </c>
      <c r="B35" s="48" t="s">
        <v>13</v>
      </c>
      <c r="C35" s="41" t="s">
        <v>91</v>
      </c>
      <c r="D35" s="42" t="s">
        <v>204</v>
      </c>
      <c r="E35" s="47" t="s">
        <v>154</v>
      </c>
      <c r="F35" s="47" t="s">
        <v>36</v>
      </c>
      <c r="G35" s="43" t="s">
        <v>108</v>
      </c>
      <c r="H35" s="44">
        <v>88</v>
      </c>
      <c r="I35" s="44">
        <v>72</v>
      </c>
      <c r="J35" s="44">
        <v>40</v>
      </c>
      <c r="K35" s="45">
        <v>200</v>
      </c>
      <c r="L35" s="85"/>
    </row>
    <row r="36" spans="1:12" ht="45" x14ac:dyDescent="0.25">
      <c r="A36" s="69" t="s">
        <v>101</v>
      </c>
      <c r="B36" s="48" t="s">
        <v>4</v>
      </c>
      <c r="C36" s="41" t="s">
        <v>92</v>
      </c>
      <c r="D36" s="42" t="s">
        <v>198</v>
      </c>
      <c r="E36" s="47" t="s">
        <v>156</v>
      </c>
      <c r="F36" s="47" t="s">
        <v>369</v>
      </c>
      <c r="G36" s="43" t="s">
        <v>108</v>
      </c>
      <c r="H36" s="44">
        <v>88</v>
      </c>
      <c r="I36" s="44">
        <v>72</v>
      </c>
      <c r="J36" s="44">
        <v>40</v>
      </c>
      <c r="K36" s="45">
        <v>200</v>
      </c>
      <c r="L36" s="85"/>
    </row>
    <row r="37" spans="1:12" ht="45" x14ac:dyDescent="0.25">
      <c r="A37" s="39" t="s">
        <v>109</v>
      </c>
      <c r="B37" s="48" t="s">
        <v>12</v>
      </c>
      <c r="C37" s="41" t="s">
        <v>92</v>
      </c>
      <c r="D37" s="42" t="s">
        <v>32</v>
      </c>
      <c r="E37" s="47" t="s">
        <v>177</v>
      </c>
      <c r="F37" s="47" t="s">
        <v>361</v>
      </c>
      <c r="G37" s="43" t="s">
        <v>108</v>
      </c>
      <c r="H37" s="44">
        <v>220</v>
      </c>
      <c r="I37" s="44">
        <v>180</v>
      </c>
      <c r="J37" s="44">
        <v>100</v>
      </c>
      <c r="K37" s="45">
        <v>500</v>
      </c>
      <c r="L37" s="85"/>
    </row>
    <row r="38" spans="1:12" ht="45" x14ac:dyDescent="0.25">
      <c r="A38" s="15" t="s">
        <v>117</v>
      </c>
      <c r="B38" s="48" t="s">
        <v>12</v>
      </c>
      <c r="C38" s="41" t="s">
        <v>92</v>
      </c>
      <c r="D38" s="4" t="s">
        <v>157</v>
      </c>
      <c r="E38" s="47" t="s">
        <v>177</v>
      </c>
      <c r="F38" s="47" t="s">
        <v>358</v>
      </c>
      <c r="G38" s="43" t="s">
        <v>108</v>
      </c>
      <c r="H38" s="44">
        <v>220</v>
      </c>
      <c r="I38" s="44">
        <v>180</v>
      </c>
      <c r="J38" s="44">
        <v>100</v>
      </c>
      <c r="K38" s="45">
        <v>500</v>
      </c>
      <c r="L38" s="85"/>
    </row>
    <row r="39" spans="1:12" ht="22.5" x14ac:dyDescent="0.25">
      <c r="A39" s="39" t="s">
        <v>56</v>
      </c>
      <c r="B39" s="48"/>
      <c r="C39" s="41" t="s">
        <v>83</v>
      </c>
      <c r="D39" s="42" t="s">
        <v>218</v>
      </c>
      <c r="E39" s="47" t="s">
        <v>217</v>
      </c>
      <c r="F39" s="47"/>
      <c r="G39" s="43" t="s">
        <v>108</v>
      </c>
      <c r="H39" s="44">
        <v>17600</v>
      </c>
      <c r="I39" s="44">
        <v>14400</v>
      </c>
      <c r="J39" s="44">
        <v>8000</v>
      </c>
      <c r="K39" s="45">
        <v>40000</v>
      </c>
      <c r="L39" s="85"/>
    </row>
    <row r="40" spans="1:12" ht="24" x14ac:dyDescent="0.25">
      <c r="A40" s="39" t="s">
        <v>464</v>
      </c>
      <c r="B40" s="48" t="s">
        <v>153</v>
      </c>
      <c r="C40" s="41" t="s">
        <v>83</v>
      </c>
      <c r="D40" s="42" t="s">
        <v>206</v>
      </c>
      <c r="E40" s="49" t="s">
        <v>205</v>
      </c>
      <c r="F40" s="47"/>
      <c r="G40" s="43" t="s">
        <v>351</v>
      </c>
      <c r="H40" s="44">
        <v>308</v>
      </c>
      <c r="I40" s="44">
        <v>252</v>
      </c>
      <c r="J40" s="44">
        <v>140</v>
      </c>
      <c r="K40" s="45">
        <v>700</v>
      </c>
      <c r="L40" s="85"/>
    </row>
    <row r="41" spans="1:12" ht="22.5" x14ac:dyDescent="0.25">
      <c r="A41" s="39" t="s">
        <v>103</v>
      </c>
      <c r="B41" s="70" t="s">
        <v>12</v>
      </c>
      <c r="C41" s="41" t="s">
        <v>83</v>
      </c>
      <c r="D41" s="42" t="s">
        <v>143</v>
      </c>
      <c r="E41" s="47" t="s">
        <v>209</v>
      </c>
      <c r="F41" s="47"/>
      <c r="G41" s="43" t="s">
        <v>108</v>
      </c>
      <c r="H41" s="44">
        <v>396</v>
      </c>
      <c r="I41" s="44">
        <v>324</v>
      </c>
      <c r="J41" s="44">
        <v>180</v>
      </c>
      <c r="K41" s="45">
        <v>750</v>
      </c>
      <c r="L41" s="85"/>
    </row>
    <row r="42" spans="1:12" ht="22.5" x14ac:dyDescent="0.25">
      <c r="A42" s="71" t="s">
        <v>278</v>
      </c>
      <c r="B42" s="70" t="s">
        <v>12</v>
      </c>
      <c r="C42" s="41" t="s">
        <v>83</v>
      </c>
      <c r="D42" s="72" t="s">
        <v>279</v>
      </c>
      <c r="E42" s="47" t="s">
        <v>209</v>
      </c>
      <c r="F42" s="47"/>
      <c r="G42" s="43" t="s">
        <v>108</v>
      </c>
      <c r="H42" s="44">
        <v>154</v>
      </c>
      <c r="I42" s="44">
        <v>126</v>
      </c>
      <c r="J42" s="44">
        <v>70</v>
      </c>
      <c r="K42" s="45">
        <v>300</v>
      </c>
      <c r="L42" s="85"/>
    </row>
    <row r="43" spans="1:12" ht="24" x14ac:dyDescent="0.25">
      <c r="A43" s="39" t="s">
        <v>104</v>
      </c>
      <c r="B43" s="48" t="s">
        <v>105</v>
      </c>
      <c r="C43" s="41" t="s">
        <v>94</v>
      </c>
      <c r="D43" s="42" t="s">
        <v>253</v>
      </c>
      <c r="E43" s="47" t="s">
        <v>179</v>
      </c>
      <c r="F43" s="47" t="s">
        <v>344</v>
      </c>
      <c r="G43" s="43" t="s">
        <v>108</v>
      </c>
      <c r="H43" s="44">
        <v>44</v>
      </c>
      <c r="I43" s="44">
        <v>36</v>
      </c>
      <c r="J43" s="44">
        <v>20</v>
      </c>
      <c r="K43" s="45">
        <v>100</v>
      </c>
      <c r="L43" s="85"/>
    </row>
    <row r="44" spans="1:12" ht="24" x14ac:dyDescent="0.25">
      <c r="A44" s="39" t="s">
        <v>67</v>
      </c>
      <c r="B44" s="18" t="s">
        <v>353</v>
      </c>
      <c r="C44" s="41" t="s">
        <v>94</v>
      </c>
      <c r="D44" s="42" t="s">
        <v>254</v>
      </c>
      <c r="E44" s="47" t="s">
        <v>186</v>
      </c>
      <c r="F44" s="47" t="s">
        <v>348</v>
      </c>
      <c r="G44" s="43" t="s">
        <v>351</v>
      </c>
      <c r="H44" s="44">
        <v>176</v>
      </c>
      <c r="I44" s="44">
        <v>144</v>
      </c>
      <c r="J44" s="44">
        <v>80</v>
      </c>
      <c r="K44" s="45">
        <v>400</v>
      </c>
      <c r="L44" s="85"/>
    </row>
    <row r="45" spans="1:12" x14ac:dyDescent="0.25">
      <c r="A45" s="39" t="s">
        <v>66</v>
      </c>
      <c r="B45" s="18" t="s">
        <v>353</v>
      </c>
      <c r="C45" s="41" t="s">
        <v>94</v>
      </c>
      <c r="D45" s="42" t="s">
        <v>255</v>
      </c>
      <c r="E45" s="47" t="s">
        <v>207</v>
      </c>
      <c r="F45" s="47"/>
      <c r="G45" s="43" t="s">
        <v>351</v>
      </c>
      <c r="H45" s="44">
        <v>15.84</v>
      </c>
      <c r="I45" s="44">
        <v>12.959999999999999</v>
      </c>
      <c r="J45" s="44">
        <v>7.2</v>
      </c>
      <c r="K45" s="45">
        <v>150</v>
      </c>
      <c r="L45" s="85"/>
    </row>
    <row r="46" spans="1:12" x14ac:dyDescent="0.25">
      <c r="A46" s="39" t="s">
        <v>11</v>
      </c>
      <c r="B46" s="18" t="s">
        <v>353</v>
      </c>
      <c r="C46" s="41" t="s">
        <v>94</v>
      </c>
      <c r="D46" s="42" t="s">
        <v>192</v>
      </c>
      <c r="E46" s="47" t="s">
        <v>175</v>
      </c>
      <c r="F46" s="47"/>
      <c r="G46" s="43" t="s">
        <v>351</v>
      </c>
      <c r="H46" s="44">
        <v>44</v>
      </c>
      <c r="I46" s="44">
        <v>36</v>
      </c>
      <c r="J46" s="44">
        <v>20</v>
      </c>
      <c r="K46" s="45">
        <v>100</v>
      </c>
      <c r="L46" s="85"/>
    </row>
    <row r="47" spans="1:12" ht="36" x14ac:dyDescent="0.25">
      <c r="A47" s="39" t="s">
        <v>62</v>
      </c>
      <c r="B47" s="18" t="s">
        <v>353</v>
      </c>
      <c r="C47" s="41" t="s">
        <v>94</v>
      </c>
      <c r="D47" s="42" t="s">
        <v>173</v>
      </c>
      <c r="E47" s="47" t="s">
        <v>210</v>
      </c>
      <c r="F47" s="47" t="s">
        <v>378</v>
      </c>
      <c r="G47" s="43" t="s">
        <v>351</v>
      </c>
      <c r="H47" s="44">
        <v>0</v>
      </c>
      <c r="I47" s="44">
        <v>0</v>
      </c>
      <c r="J47" s="44">
        <v>0</v>
      </c>
      <c r="K47" s="45">
        <v>0</v>
      </c>
      <c r="L47" s="85"/>
    </row>
    <row r="48" spans="1:12" ht="36" x14ac:dyDescent="0.25">
      <c r="A48" s="39" t="s">
        <v>55</v>
      </c>
      <c r="B48" s="18" t="s">
        <v>105</v>
      </c>
      <c r="C48" s="41" t="s">
        <v>94</v>
      </c>
      <c r="D48" s="42" t="s">
        <v>256</v>
      </c>
      <c r="E48" s="47" t="s">
        <v>174</v>
      </c>
      <c r="F48" s="47" t="s">
        <v>356</v>
      </c>
      <c r="G48" s="43" t="s">
        <v>351</v>
      </c>
      <c r="H48" s="44">
        <v>88</v>
      </c>
      <c r="I48" s="44">
        <v>72</v>
      </c>
      <c r="J48" s="44">
        <v>40</v>
      </c>
      <c r="K48" s="45">
        <v>200</v>
      </c>
      <c r="L48" s="85"/>
    </row>
    <row r="49" spans="1:12" ht="36" x14ac:dyDescent="0.25">
      <c r="A49" s="39" t="s">
        <v>68</v>
      </c>
      <c r="B49" s="18" t="s">
        <v>465</v>
      </c>
      <c r="C49" s="41" t="s">
        <v>94</v>
      </c>
      <c r="D49" s="42" t="s">
        <v>345</v>
      </c>
      <c r="E49" s="47" t="s">
        <v>186</v>
      </c>
      <c r="F49" s="47" t="s">
        <v>349</v>
      </c>
      <c r="G49" s="43" t="s">
        <v>351</v>
      </c>
      <c r="H49" s="44">
        <v>440</v>
      </c>
      <c r="I49" s="44">
        <v>360</v>
      </c>
      <c r="J49" s="44">
        <v>200</v>
      </c>
      <c r="K49" s="45">
        <v>1000</v>
      </c>
      <c r="L49" s="85"/>
    </row>
    <row r="50" spans="1:12" x14ac:dyDescent="0.25">
      <c r="A50" s="39" t="s">
        <v>52</v>
      </c>
      <c r="B50" s="18" t="s">
        <v>105</v>
      </c>
      <c r="C50" s="41" t="s">
        <v>94</v>
      </c>
      <c r="D50" s="42" t="s">
        <v>257</v>
      </c>
      <c r="E50" s="47" t="s">
        <v>215</v>
      </c>
      <c r="F50" s="47"/>
      <c r="G50" s="43" t="s">
        <v>351</v>
      </c>
      <c r="H50" s="44">
        <v>0</v>
      </c>
      <c r="I50" s="44">
        <v>0</v>
      </c>
      <c r="J50" s="44">
        <v>0</v>
      </c>
      <c r="K50" s="45">
        <v>0</v>
      </c>
      <c r="L50" s="85"/>
    </row>
    <row r="51" spans="1:12" ht="36" x14ac:dyDescent="0.25">
      <c r="A51" s="39" t="s">
        <v>144</v>
      </c>
      <c r="B51" s="18" t="s">
        <v>135</v>
      </c>
      <c r="C51" s="41" t="s">
        <v>94</v>
      </c>
      <c r="D51" s="42" t="s">
        <v>258</v>
      </c>
      <c r="E51" s="47" t="s">
        <v>208</v>
      </c>
      <c r="F51" s="47" t="s">
        <v>374</v>
      </c>
      <c r="G51" s="43" t="s">
        <v>351</v>
      </c>
      <c r="H51" s="44">
        <v>123.2</v>
      </c>
      <c r="I51" s="44">
        <v>100.8</v>
      </c>
      <c r="J51" s="44">
        <v>56</v>
      </c>
      <c r="K51" s="45">
        <v>280</v>
      </c>
      <c r="L51" s="85"/>
    </row>
    <row r="52" spans="1:12" ht="22.5" x14ac:dyDescent="0.25">
      <c r="A52" s="68" t="s">
        <v>125</v>
      </c>
      <c r="B52" s="12" t="s">
        <v>137</v>
      </c>
      <c r="C52" s="16" t="s">
        <v>126</v>
      </c>
      <c r="D52" s="4" t="s">
        <v>168</v>
      </c>
      <c r="E52" s="17" t="s">
        <v>169</v>
      </c>
      <c r="F52" s="63"/>
      <c r="G52" s="43" t="s">
        <v>351</v>
      </c>
      <c r="H52" s="44">
        <v>66</v>
      </c>
      <c r="I52" s="44">
        <v>54</v>
      </c>
      <c r="J52" s="44">
        <v>30</v>
      </c>
      <c r="K52" s="45">
        <v>200</v>
      </c>
      <c r="L52" s="85"/>
    </row>
    <row r="53" spans="1:12" x14ac:dyDescent="0.25">
      <c r="A53" s="39" t="s">
        <v>70</v>
      </c>
      <c r="B53" s="18" t="s">
        <v>466</v>
      </c>
      <c r="C53" s="41" t="s">
        <v>94</v>
      </c>
      <c r="D53" s="42" t="s">
        <v>259</v>
      </c>
      <c r="E53" s="47" t="s">
        <v>162</v>
      </c>
      <c r="F53" s="47" t="s">
        <v>325</v>
      </c>
      <c r="G53" s="43" t="s">
        <v>351</v>
      </c>
      <c r="H53" s="44">
        <v>0</v>
      </c>
      <c r="I53" s="44">
        <v>0</v>
      </c>
      <c r="J53" s="44">
        <v>0</v>
      </c>
      <c r="K53" s="45">
        <v>0</v>
      </c>
      <c r="L53" s="85"/>
    </row>
    <row r="54" spans="1:12" x14ac:dyDescent="0.25">
      <c r="A54" s="39" t="s">
        <v>50</v>
      </c>
      <c r="B54" s="18" t="s">
        <v>105</v>
      </c>
      <c r="C54" s="41" t="s">
        <v>94</v>
      </c>
      <c r="D54" s="42" t="s">
        <v>260</v>
      </c>
      <c r="E54" s="47" t="s">
        <v>215</v>
      </c>
      <c r="F54" s="47"/>
      <c r="G54" s="43" t="s">
        <v>351</v>
      </c>
      <c r="H54" s="44">
        <v>88</v>
      </c>
      <c r="I54" s="44">
        <v>72</v>
      </c>
      <c r="J54" s="44">
        <v>40</v>
      </c>
      <c r="K54" s="45">
        <v>200</v>
      </c>
      <c r="L54" s="85"/>
    </row>
    <row r="55" spans="1:12" x14ac:dyDescent="0.25">
      <c r="A55" s="39" t="s">
        <v>130</v>
      </c>
      <c r="B55" s="18" t="s">
        <v>105</v>
      </c>
      <c r="C55" s="41" t="s">
        <v>94</v>
      </c>
      <c r="D55" s="42" t="s">
        <v>335</v>
      </c>
      <c r="E55" s="47" t="s">
        <v>163</v>
      </c>
      <c r="F55" s="47" t="s">
        <v>367</v>
      </c>
      <c r="G55" s="43" t="s">
        <v>351</v>
      </c>
      <c r="H55" s="44">
        <v>19800</v>
      </c>
      <c r="I55" s="44">
        <v>16200</v>
      </c>
      <c r="J55" s="44">
        <v>9000</v>
      </c>
      <c r="K55" s="45">
        <v>45000</v>
      </c>
      <c r="L55" s="85"/>
    </row>
    <row r="56" spans="1:12" x14ac:dyDescent="0.25">
      <c r="A56" s="39" t="s">
        <v>69</v>
      </c>
      <c r="B56" s="18" t="s">
        <v>467</v>
      </c>
      <c r="C56" s="41" t="s">
        <v>94</v>
      </c>
      <c r="D56" s="42" t="s">
        <v>261</v>
      </c>
      <c r="E56" s="47" t="s">
        <v>216</v>
      </c>
      <c r="F56" s="47" t="s">
        <v>373</v>
      </c>
      <c r="G56" s="43" t="s">
        <v>351</v>
      </c>
      <c r="H56" s="44">
        <v>52.8</v>
      </c>
      <c r="I56" s="44">
        <v>43.199999999999996</v>
      </c>
      <c r="J56" s="44">
        <v>24</v>
      </c>
      <c r="K56" s="45">
        <v>120</v>
      </c>
      <c r="L56" s="85"/>
    </row>
    <row r="57" spans="1:12" x14ac:dyDescent="0.25">
      <c r="A57" s="39" t="s">
        <v>469</v>
      </c>
      <c r="B57" s="18" t="s">
        <v>105</v>
      </c>
      <c r="C57" s="41" t="s">
        <v>94</v>
      </c>
      <c r="D57" s="4" t="s">
        <v>470</v>
      </c>
      <c r="E57" s="47"/>
      <c r="F57" s="47"/>
      <c r="G57" s="43" t="s">
        <v>351</v>
      </c>
      <c r="H57" s="44">
        <v>0</v>
      </c>
      <c r="I57" s="44">
        <v>0</v>
      </c>
      <c r="J57" s="44">
        <v>0</v>
      </c>
      <c r="K57" s="45">
        <v>150000</v>
      </c>
      <c r="L57" s="85"/>
    </row>
    <row r="58" spans="1:12" x14ac:dyDescent="0.25">
      <c r="A58" s="39" t="s">
        <v>41</v>
      </c>
      <c r="B58" s="18" t="s">
        <v>468</v>
      </c>
      <c r="C58" s="41" t="s">
        <v>94</v>
      </c>
      <c r="D58" s="42" t="s">
        <v>262</v>
      </c>
      <c r="E58" s="47" t="s">
        <v>178</v>
      </c>
      <c r="F58" s="47" t="s">
        <v>160</v>
      </c>
      <c r="G58" s="43" t="s">
        <v>351</v>
      </c>
      <c r="H58" s="44">
        <v>44000</v>
      </c>
      <c r="I58" s="44">
        <v>36000</v>
      </c>
      <c r="J58" s="44">
        <v>20000</v>
      </c>
      <c r="K58" s="45">
        <v>80000</v>
      </c>
      <c r="L58" s="85"/>
    </row>
    <row r="59" spans="1:12" x14ac:dyDescent="0.25">
      <c r="A59" s="39" t="s">
        <v>46</v>
      </c>
      <c r="B59" s="18" t="s">
        <v>105</v>
      </c>
      <c r="C59" s="41" t="s">
        <v>94</v>
      </c>
      <c r="D59" s="42" t="s">
        <v>262</v>
      </c>
      <c r="E59" s="47" t="s">
        <v>178</v>
      </c>
      <c r="F59" s="47" t="s">
        <v>160</v>
      </c>
      <c r="G59" s="43" t="s">
        <v>351</v>
      </c>
      <c r="H59" s="44">
        <v>13200</v>
      </c>
      <c r="I59" s="44">
        <v>10800</v>
      </c>
      <c r="J59" s="44">
        <v>6000</v>
      </c>
      <c r="K59" s="45">
        <v>30000</v>
      </c>
      <c r="L59" s="85"/>
    </row>
    <row r="60" spans="1:12" x14ac:dyDescent="0.25">
      <c r="A60" s="39" t="s">
        <v>47</v>
      </c>
      <c r="B60" s="18" t="s">
        <v>105</v>
      </c>
      <c r="C60" s="41" t="s">
        <v>94</v>
      </c>
      <c r="D60" s="42" t="s">
        <v>262</v>
      </c>
      <c r="E60" s="47" t="s">
        <v>178</v>
      </c>
      <c r="F60" s="47" t="s">
        <v>160</v>
      </c>
      <c r="G60" s="43" t="s">
        <v>351</v>
      </c>
      <c r="H60" s="44">
        <v>0</v>
      </c>
      <c r="I60" s="44">
        <v>0</v>
      </c>
      <c r="J60" s="44">
        <v>0</v>
      </c>
      <c r="K60" s="45">
        <v>0</v>
      </c>
      <c r="L60" s="85"/>
    </row>
    <row r="61" spans="1:12" x14ac:dyDescent="0.25">
      <c r="A61" s="39" t="s">
        <v>471</v>
      </c>
      <c r="B61" s="18" t="s">
        <v>468</v>
      </c>
      <c r="C61" s="41" t="s">
        <v>94</v>
      </c>
      <c r="D61" s="42" t="s">
        <v>263</v>
      </c>
      <c r="E61" s="47" t="s">
        <v>212</v>
      </c>
      <c r="F61" s="47"/>
      <c r="G61" s="43" t="s">
        <v>351</v>
      </c>
      <c r="H61" s="44">
        <v>439.56</v>
      </c>
      <c r="I61" s="44">
        <v>359.64</v>
      </c>
      <c r="J61" s="44">
        <v>199.8</v>
      </c>
      <c r="K61" s="45">
        <v>1000</v>
      </c>
      <c r="L61" s="85"/>
    </row>
    <row r="62" spans="1:12" ht="24" x14ac:dyDescent="0.25">
      <c r="A62" s="39" t="s">
        <v>106</v>
      </c>
      <c r="B62" s="18" t="s">
        <v>105</v>
      </c>
      <c r="C62" s="41" t="s">
        <v>94</v>
      </c>
      <c r="D62" s="42" t="s">
        <v>199</v>
      </c>
      <c r="E62" s="47" t="s">
        <v>197</v>
      </c>
      <c r="F62" s="47" t="s">
        <v>359</v>
      </c>
      <c r="G62" s="43" t="s">
        <v>351</v>
      </c>
      <c r="H62" s="44">
        <v>4.4000000000000004</v>
      </c>
      <c r="I62" s="44">
        <v>3.5999999999999996</v>
      </c>
      <c r="J62" s="44">
        <v>2</v>
      </c>
      <c r="K62" s="45">
        <v>10</v>
      </c>
      <c r="L62" s="85"/>
    </row>
    <row r="63" spans="1:12" ht="36" x14ac:dyDescent="0.25">
      <c r="A63" s="39" t="s">
        <v>98</v>
      </c>
      <c r="B63" s="18" t="s">
        <v>105</v>
      </c>
      <c r="C63" s="41" t="s">
        <v>94</v>
      </c>
      <c r="D63" s="42" t="s">
        <v>99</v>
      </c>
      <c r="E63" s="47" t="s">
        <v>175</v>
      </c>
      <c r="F63" s="47" t="s">
        <v>346</v>
      </c>
      <c r="G63" s="43" t="s">
        <v>351</v>
      </c>
      <c r="H63" s="44">
        <v>297</v>
      </c>
      <c r="I63" s="44">
        <v>243</v>
      </c>
      <c r="J63" s="44">
        <v>135</v>
      </c>
      <c r="K63" s="45">
        <v>675</v>
      </c>
      <c r="L63" s="85"/>
    </row>
    <row r="64" spans="1:12" x14ac:dyDescent="0.25">
      <c r="A64" s="39" t="s">
        <v>73</v>
      </c>
      <c r="B64" s="18" t="s">
        <v>105</v>
      </c>
      <c r="C64" s="41" t="s">
        <v>94</v>
      </c>
      <c r="D64" s="42" t="s">
        <v>264</v>
      </c>
      <c r="E64" s="47" t="s">
        <v>211</v>
      </c>
      <c r="F64" s="47" t="s">
        <v>363</v>
      </c>
      <c r="G64" s="43" t="s">
        <v>351</v>
      </c>
      <c r="H64" s="44">
        <v>44</v>
      </c>
      <c r="I64" s="44">
        <v>36</v>
      </c>
      <c r="J64" s="44">
        <v>20</v>
      </c>
      <c r="K64" s="45">
        <v>100</v>
      </c>
      <c r="L64" s="85"/>
    </row>
    <row r="65" spans="1:12" x14ac:dyDescent="0.25">
      <c r="A65" s="39" t="s">
        <v>145</v>
      </c>
      <c r="B65" s="18" t="s">
        <v>105</v>
      </c>
      <c r="C65" s="41" t="s">
        <v>94</v>
      </c>
      <c r="D65" s="42" t="s">
        <v>265</v>
      </c>
      <c r="E65" s="47" t="s">
        <v>179</v>
      </c>
      <c r="F65" s="47"/>
      <c r="G65" s="43" t="s">
        <v>351</v>
      </c>
      <c r="H65" s="44">
        <v>44</v>
      </c>
      <c r="I65" s="44">
        <v>36</v>
      </c>
      <c r="J65" s="44">
        <v>20</v>
      </c>
      <c r="K65" s="45">
        <v>100</v>
      </c>
      <c r="L65" s="85"/>
    </row>
    <row r="66" spans="1:12" ht="63.75" x14ac:dyDescent="0.25">
      <c r="A66" s="39" t="s">
        <v>49</v>
      </c>
      <c r="B66" s="18" t="s">
        <v>105</v>
      </c>
      <c r="C66" s="41" t="s">
        <v>94</v>
      </c>
      <c r="D66" s="42" t="s">
        <v>266</v>
      </c>
      <c r="E66" s="47" t="s">
        <v>162</v>
      </c>
      <c r="F66" s="11" t="s">
        <v>379</v>
      </c>
      <c r="G66" s="43" t="s">
        <v>3</v>
      </c>
      <c r="H66" s="44">
        <v>7036.92</v>
      </c>
      <c r="I66" s="44">
        <v>5757.48</v>
      </c>
      <c r="J66" s="44">
        <v>3198.6000000000004</v>
      </c>
      <c r="K66" s="45">
        <v>2000</v>
      </c>
      <c r="L66" s="85"/>
    </row>
    <row r="67" spans="1:12" ht="63.75" x14ac:dyDescent="0.25">
      <c r="A67" s="39" t="s">
        <v>54</v>
      </c>
      <c r="B67" s="18" t="s">
        <v>105</v>
      </c>
      <c r="C67" s="41" t="s">
        <v>94</v>
      </c>
      <c r="D67" s="42" t="s">
        <v>266</v>
      </c>
      <c r="E67" s="47" t="s">
        <v>162</v>
      </c>
      <c r="F67" s="11" t="s">
        <v>379</v>
      </c>
      <c r="G67" s="43" t="s">
        <v>3</v>
      </c>
      <c r="H67" s="44">
        <v>6237</v>
      </c>
      <c r="I67" s="44">
        <v>5103</v>
      </c>
      <c r="J67" s="44">
        <v>2835</v>
      </c>
      <c r="K67" s="45">
        <v>15000</v>
      </c>
      <c r="L67" s="85"/>
    </row>
    <row r="68" spans="1:12" ht="24" x14ac:dyDescent="0.25">
      <c r="A68" s="39" t="s">
        <v>146</v>
      </c>
      <c r="B68" s="18" t="s">
        <v>105</v>
      </c>
      <c r="C68" s="41" t="s">
        <v>94</v>
      </c>
      <c r="D68" s="42" t="s">
        <v>267</v>
      </c>
      <c r="E68" s="47" t="s">
        <v>180</v>
      </c>
      <c r="F68" s="47" t="s">
        <v>376</v>
      </c>
      <c r="G68" s="43" t="s">
        <v>351</v>
      </c>
      <c r="H68" s="44">
        <v>174.24</v>
      </c>
      <c r="I68" s="44">
        <v>142.56</v>
      </c>
      <c r="J68" s="44">
        <v>79.2</v>
      </c>
      <c r="K68" s="45">
        <v>396</v>
      </c>
      <c r="L68" s="85"/>
    </row>
    <row r="69" spans="1:12" x14ac:dyDescent="0.25">
      <c r="A69" s="39" t="s">
        <v>100</v>
      </c>
      <c r="B69" s="18" t="s">
        <v>105</v>
      </c>
      <c r="C69" s="41" t="s">
        <v>94</v>
      </c>
      <c r="D69" s="42" t="s">
        <v>268</v>
      </c>
      <c r="E69" s="47" t="s">
        <v>181</v>
      </c>
      <c r="F69" s="47"/>
      <c r="G69" s="43" t="s">
        <v>351</v>
      </c>
      <c r="H69" s="44">
        <v>23.76</v>
      </c>
      <c r="I69" s="44">
        <v>19.439999999999998</v>
      </c>
      <c r="J69" s="44">
        <v>10.8</v>
      </c>
      <c r="K69" s="45">
        <v>54</v>
      </c>
      <c r="L69" s="85"/>
    </row>
    <row r="70" spans="1:12" x14ac:dyDescent="0.25">
      <c r="A70" s="39" t="s">
        <v>37</v>
      </c>
      <c r="B70" s="18" t="s">
        <v>105</v>
      </c>
      <c r="C70" s="41" t="s">
        <v>94</v>
      </c>
      <c r="D70" s="42" t="s">
        <v>269</v>
      </c>
      <c r="E70" s="47" t="s">
        <v>182</v>
      </c>
      <c r="F70" s="47"/>
      <c r="G70" s="43" t="s">
        <v>351</v>
      </c>
      <c r="H70" s="44">
        <v>0</v>
      </c>
      <c r="I70" s="44">
        <v>0</v>
      </c>
      <c r="J70" s="44">
        <v>0</v>
      </c>
      <c r="K70" s="45">
        <v>0</v>
      </c>
      <c r="L70" s="85"/>
    </row>
    <row r="71" spans="1:12" ht="25.5" x14ac:dyDescent="0.25">
      <c r="A71" s="39" t="s">
        <v>147</v>
      </c>
      <c r="B71" s="18" t="s">
        <v>105</v>
      </c>
      <c r="C71" s="41" t="s">
        <v>94</v>
      </c>
      <c r="D71" s="42" t="s">
        <v>336</v>
      </c>
      <c r="E71" s="47" t="s">
        <v>181</v>
      </c>
      <c r="F71" s="14" t="s">
        <v>324</v>
      </c>
      <c r="G71" s="43" t="s">
        <v>351</v>
      </c>
      <c r="H71" s="44">
        <v>59.4</v>
      </c>
      <c r="I71" s="44">
        <v>48.6</v>
      </c>
      <c r="J71" s="44">
        <v>27</v>
      </c>
      <c r="K71" s="45">
        <v>135</v>
      </c>
      <c r="L71" s="85"/>
    </row>
    <row r="72" spans="1:12" ht="25.5" x14ac:dyDescent="0.25">
      <c r="A72" s="39" t="s">
        <v>148</v>
      </c>
      <c r="B72" s="18" t="s">
        <v>105</v>
      </c>
      <c r="C72" s="41" t="s">
        <v>94</v>
      </c>
      <c r="D72" s="42" t="s">
        <v>336</v>
      </c>
      <c r="E72" s="47" t="s">
        <v>181</v>
      </c>
      <c r="F72" s="14" t="s">
        <v>324</v>
      </c>
      <c r="G72" s="43" t="s">
        <v>351</v>
      </c>
      <c r="H72" s="44">
        <v>88</v>
      </c>
      <c r="I72" s="44">
        <v>72</v>
      </c>
      <c r="J72" s="44">
        <v>40</v>
      </c>
      <c r="K72" s="45">
        <v>200</v>
      </c>
      <c r="L72" s="85"/>
    </row>
    <row r="73" spans="1:12" ht="25.5" x14ac:dyDescent="0.25">
      <c r="A73" s="39" t="s">
        <v>44</v>
      </c>
      <c r="B73" s="18" t="s">
        <v>105</v>
      </c>
      <c r="C73" s="41" t="s">
        <v>94</v>
      </c>
      <c r="D73" s="42" t="s">
        <v>336</v>
      </c>
      <c r="E73" s="47" t="s">
        <v>181</v>
      </c>
      <c r="F73" s="14" t="s">
        <v>324</v>
      </c>
      <c r="G73" s="43" t="s">
        <v>351</v>
      </c>
      <c r="H73" s="44">
        <v>88</v>
      </c>
      <c r="I73" s="44">
        <v>72</v>
      </c>
      <c r="J73" s="44">
        <v>40</v>
      </c>
      <c r="K73" s="45">
        <v>200</v>
      </c>
      <c r="L73" s="85"/>
    </row>
    <row r="74" spans="1:12" ht="25.5" x14ac:dyDescent="0.25">
      <c r="A74" s="39" t="s">
        <v>45</v>
      </c>
      <c r="B74" s="18" t="s">
        <v>105</v>
      </c>
      <c r="C74" s="41" t="s">
        <v>94</v>
      </c>
      <c r="D74" s="42" t="s">
        <v>336</v>
      </c>
      <c r="E74" s="47" t="s">
        <v>181</v>
      </c>
      <c r="F74" s="14" t="s">
        <v>324</v>
      </c>
      <c r="G74" s="43" t="s">
        <v>351</v>
      </c>
      <c r="H74" s="44">
        <v>88</v>
      </c>
      <c r="I74" s="44">
        <v>72</v>
      </c>
      <c r="J74" s="44">
        <v>40</v>
      </c>
      <c r="K74" s="45">
        <v>200</v>
      </c>
      <c r="L74" s="85"/>
    </row>
    <row r="75" spans="1:12" ht="25.5" x14ac:dyDescent="0.25">
      <c r="A75" s="71" t="s">
        <v>128</v>
      </c>
      <c r="B75" s="18" t="s">
        <v>105</v>
      </c>
      <c r="C75" s="7" t="s">
        <v>122</v>
      </c>
      <c r="D75" s="4" t="s">
        <v>247</v>
      </c>
      <c r="E75" s="17" t="s">
        <v>159</v>
      </c>
      <c r="F75" s="63"/>
      <c r="G75" s="43" t="s">
        <v>351</v>
      </c>
      <c r="H75" s="44">
        <v>440</v>
      </c>
      <c r="I75" s="44">
        <v>360</v>
      </c>
      <c r="J75" s="44">
        <v>200</v>
      </c>
      <c r="K75" s="45">
        <v>1000</v>
      </c>
      <c r="L75" s="85"/>
    </row>
    <row r="76" spans="1:12" ht="51" x14ac:dyDescent="0.25">
      <c r="A76" s="39" t="s">
        <v>149</v>
      </c>
      <c r="B76" s="18" t="s">
        <v>105</v>
      </c>
      <c r="C76" s="41" t="s">
        <v>94</v>
      </c>
      <c r="D76" s="42" t="s">
        <v>149</v>
      </c>
      <c r="E76" s="47" t="s">
        <v>213</v>
      </c>
      <c r="F76" s="11" t="s">
        <v>352</v>
      </c>
      <c r="G76" s="43" t="s">
        <v>351</v>
      </c>
      <c r="H76" s="44">
        <v>455.4</v>
      </c>
      <c r="I76" s="44">
        <v>372.59999999999997</v>
      </c>
      <c r="J76" s="44">
        <v>207</v>
      </c>
      <c r="K76" s="45">
        <v>1035</v>
      </c>
      <c r="L76" s="85"/>
    </row>
    <row r="77" spans="1:12" ht="24" x14ac:dyDescent="0.25">
      <c r="A77" s="39" t="s">
        <v>63</v>
      </c>
      <c r="B77" s="18" t="s">
        <v>105</v>
      </c>
      <c r="C77" s="41" t="s">
        <v>94</v>
      </c>
      <c r="D77" s="42" t="s">
        <v>270</v>
      </c>
      <c r="E77" s="47" t="s">
        <v>183</v>
      </c>
      <c r="F77" s="47"/>
      <c r="G77" s="43" t="s">
        <v>351</v>
      </c>
      <c r="H77" s="44">
        <v>11.88</v>
      </c>
      <c r="I77" s="44">
        <v>9.7199999999999989</v>
      </c>
      <c r="J77" s="44">
        <v>5.4</v>
      </c>
      <c r="K77" s="45">
        <v>27</v>
      </c>
      <c r="L77" s="85"/>
    </row>
    <row r="78" spans="1:12" ht="24" x14ac:dyDescent="0.25">
      <c r="A78" s="39" t="s">
        <v>64</v>
      </c>
      <c r="B78" s="18" t="s">
        <v>105</v>
      </c>
      <c r="C78" s="41" t="s">
        <v>94</v>
      </c>
      <c r="D78" s="42" t="s">
        <v>270</v>
      </c>
      <c r="E78" s="47" t="s">
        <v>183</v>
      </c>
      <c r="F78" s="47"/>
      <c r="G78" s="43" t="s">
        <v>351</v>
      </c>
      <c r="H78" s="44">
        <v>88</v>
      </c>
      <c r="I78" s="44">
        <v>72</v>
      </c>
      <c r="J78" s="44">
        <v>40</v>
      </c>
      <c r="K78" s="45">
        <v>200</v>
      </c>
      <c r="L78" s="85"/>
    </row>
    <row r="79" spans="1:12" ht="24" x14ac:dyDescent="0.25">
      <c r="A79" s="39" t="s">
        <v>65</v>
      </c>
      <c r="B79" s="18" t="s">
        <v>105</v>
      </c>
      <c r="C79" s="41" t="s">
        <v>94</v>
      </c>
      <c r="D79" s="42" t="s">
        <v>270</v>
      </c>
      <c r="E79" s="47" t="s">
        <v>183</v>
      </c>
      <c r="F79" s="47"/>
      <c r="G79" s="43" t="s">
        <v>351</v>
      </c>
      <c r="H79" s="44">
        <v>88</v>
      </c>
      <c r="I79" s="44">
        <v>72</v>
      </c>
      <c r="J79" s="44">
        <v>40</v>
      </c>
      <c r="K79" s="45">
        <v>200</v>
      </c>
      <c r="L79" s="85"/>
    </row>
    <row r="80" spans="1:12" x14ac:dyDescent="0.25">
      <c r="A80" s="39" t="s">
        <v>72</v>
      </c>
      <c r="B80" s="18" t="s">
        <v>472</v>
      </c>
      <c r="C80" s="41" t="s">
        <v>94</v>
      </c>
      <c r="D80" s="42" t="s">
        <v>271</v>
      </c>
      <c r="E80" s="47" t="s">
        <v>138</v>
      </c>
      <c r="F80" s="47"/>
      <c r="G80" s="43" t="s">
        <v>351</v>
      </c>
      <c r="H80" s="44">
        <v>959.64</v>
      </c>
      <c r="I80" s="44">
        <v>785.16</v>
      </c>
      <c r="J80" s="44">
        <v>436.20000000000005</v>
      </c>
      <c r="K80" s="45">
        <v>2181</v>
      </c>
      <c r="L80" s="85"/>
    </row>
    <row r="81" spans="1:12" x14ac:dyDescent="0.25">
      <c r="A81" s="39" t="s">
        <v>39</v>
      </c>
      <c r="B81" s="18" t="s">
        <v>472</v>
      </c>
      <c r="C81" s="41" t="s">
        <v>94</v>
      </c>
      <c r="D81" s="42" t="s">
        <v>271</v>
      </c>
      <c r="E81" s="47" t="s">
        <v>138</v>
      </c>
      <c r="F81" s="47"/>
      <c r="G81" s="43" t="s">
        <v>351</v>
      </c>
      <c r="H81" s="44">
        <v>0</v>
      </c>
      <c r="I81" s="44">
        <v>0</v>
      </c>
      <c r="J81" s="44">
        <v>0</v>
      </c>
      <c r="K81" s="45">
        <v>0</v>
      </c>
      <c r="L81" s="85"/>
    </row>
    <row r="82" spans="1:12" x14ac:dyDescent="0.25">
      <c r="A82" s="39" t="s">
        <v>40</v>
      </c>
      <c r="B82" s="18" t="s">
        <v>472</v>
      </c>
      <c r="C82" s="41" t="s">
        <v>94</v>
      </c>
      <c r="D82" s="42" t="s">
        <v>271</v>
      </c>
      <c r="E82" s="47" t="s">
        <v>138</v>
      </c>
      <c r="F82" s="47"/>
      <c r="G82" s="43" t="s">
        <v>351</v>
      </c>
      <c r="H82" s="44">
        <v>23.76</v>
      </c>
      <c r="I82" s="44">
        <v>19.439999999999998</v>
      </c>
      <c r="J82" s="44">
        <v>10.8</v>
      </c>
      <c r="K82" s="45">
        <v>54</v>
      </c>
      <c r="L82" s="85"/>
    </row>
    <row r="83" spans="1:12" x14ac:dyDescent="0.25">
      <c r="A83" s="39" t="s">
        <v>150</v>
      </c>
      <c r="B83" s="18" t="s">
        <v>105</v>
      </c>
      <c r="C83" s="41" t="s">
        <v>94</v>
      </c>
      <c r="D83" s="42" t="s">
        <v>271</v>
      </c>
      <c r="E83" s="47" t="s">
        <v>138</v>
      </c>
      <c r="F83" s="47"/>
      <c r="G83" s="43" t="s">
        <v>351</v>
      </c>
      <c r="H83" s="44">
        <v>15.84</v>
      </c>
      <c r="I83" s="44">
        <v>12.959999999999999</v>
      </c>
      <c r="J83" s="44">
        <v>7.2</v>
      </c>
      <c r="K83" s="45">
        <v>36</v>
      </c>
      <c r="L83" s="85"/>
    </row>
    <row r="84" spans="1:12" x14ac:dyDescent="0.25">
      <c r="A84" s="39" t="s">
        <v>42</v>
      </c>
      <c r="B84" s="18" t="s">
        <v>105</v>
      </c>
      <c r="C84" s="41" t="s">
        <v>94</v>
      </c>
      <c r="D84" s="42" t="s">
        <v>272</v>
      </c>
      <c r="E84" s="47" t="s">
        <v>159</v>
      </c>
      <c r="F84" s="47"/>
      <c r="G84" s="43" t="s">
        <v>351</v>
      </c>
      <c r="H84" s="44">
        <v>13998.6</v>
      </c>
      <c r="I84" s="44">
        <v>11453.4</v>
      </c>
      <c r="J84" s="44">
        <v>6363</v>
      </c>
      <c r="K84" s="45">
        <v>25000</v>
      </c>
      <c r="L84" s="85"/>
    </row>
    <row r="85" spans="1:12" x14ac:dyDescent="0.25">
      <c r="A85" s="39" t="s">
        <v>102</v>
      </c>
      <c r="B85" s="18" t="s">
        <v>105</v>
      </c>
      <c r="C85" s="41" t="s">
        <v>94</v>
      </c>
      <c r="D85" s="42" t="s">
        <v>272</v>
      </c>
      <c r="E85" s="47" t="s">
        <v>159</v>
      </c>
      <c r="F85" s="47"/>
      <c r="G85" s="43" t="s">
        <v>351</v>
      </c>
      <c r="H85" s="44">
        <v>3350.16</v>
      </c>
      <c r="I85" s="44">
        <v>2741.04</v>
      </c>
      <c r="J85" s="44">
        <v>1522.8000000000002</v>
      </c>
      <c r="K85" s="45">
        <v>6000</v>
      </c>
      <c r="L85" s="85"/>
    </row>
    <row r="86" spans="1:12" x14ac:dyDescent="0.25">
      <c r="A86" s="39" t="s">
        <v>43</v>
      </c>
      <c r="B86" s="18" t="s">
        <v>105</v>
      </c>
      <c r="C86" s="41" t="s">
        <v>94</v>
      </c>
      <c r="D86" s="42" t="s">
        <v>272</v>
      </c>
      <c r="E86" s="47" t="s">
        <v>159</v>
      </c>
      <c r="F86" s="47"/>
      <c r="G86" s="43" t="s">
        <v>351</v>
      </c>
      <c r="H86" s="44">
        <v>12434.4</v>
      </c>
      <c r="I86" s="44">
        <v>10173.6</v>
      </c>
      <c r="J86" s="44">
        <v>5652</v>
      </c>
      <c r="K86" s="45">
        <v>23000</v>
      </c>
      <c r="L86" s="85"/>
    </row>
    <row r="87" spans="1:12" ht="24" x14ac:dyDescent="0.25">
      <c r="A87" s="39" t="s">
        <v>38</v>
      </c>
      <c r="B87" s="18" t="s">
        <v>105</v>
      </c>
      <c r="C87" s="41" t="s">
        <v>94</v>
      </c>
      <c r="D87" s="42" t="s">
        <v>170</v>
      </c>
      <c r="E87" s="47" t="s">
        <v>183</v>
      </c>
      <c r="F87" s="47" t="s">
        <v>377</v>
      </c>
      <c r="G87" s="43" t="s">
        <v>351</v>
      </c>
      <c r="H87" s="44">
        <v>220</v>
      </c>
      <c r="I87" s="44">
        <v>180</v>
      </c>
      <c r="J87" s="44">
        <v>100</v>
      </c>
      <c r="K87" s="45">
        <v>500</v>
      </c>
      <c r="L87" s="85"/>
    </row>
    <row r="88" spans="1:12" x14ac:dyDescent="0.25">
      <c r="A88" s="39" t="s">
        <v>107</v>
      </c>
      <c r="B88" s="18" t="s">
        <v>105</v>
      </c>
      <c r="C88" s="41" t="s">
        <v>95</v>
      </c>
      <c r="D88" s="42" t="s">
        <v>273</v>
      </c>
      <c r="E88" s="47" t="s">
        <v>184</v>
      </c>
      <c r="F88" s="47" t="s">
        <v>398</v>
      </c>
      <c r="G88" s="43" t="s">
        <v>3</v>
      </c>
      <c r="H88" s="44">
        <v>16593.72</v>
      </c>
      <c r="I88" s="44">
        <v>13576.68</v>
      </c>
      <c r="J88" s="44">
        <v>7542.6</v>
      </c>
      <c r="K88" s="45">
        <v>35000</v>
      </c>
      <c r="L88" s="85"/>
    </row>
    <row r="89" spans="1:12" ht="24" x14ac:dyDescent="0.25">
      <c r="A89" s="73" t="s">
        <v>151</v>
      </c>
      <c r="B89" s="18" t="s">
        <v>105</v>
      </c>
      <c r="C89" s="41" t="s">
        <v>94</v>
      </c>
      <c r="D89" s="74" t="s">
        <v>274</v>
      </c>
      <c r="E89" s="75" t="s">
        <v>183</v>
      </c>
      <c r="F89" s="76"/>
      <c r="G89" s="77" t="s">
        <v>351</v>
      </c>
      <c r="H89" s="44">
        <v>55.44</v>
      </c>
      <c r="I89" s="44">
        <v>45.36</v>
      </c>
      <c r="J89" s="44">
        <v>25.200000000000003</v>
      </c>
      <c r="K89" s="45">
        <v>126</v>
      </c>
      <c r="L89" s="87"/>
    </row>
    <row r="90" spans="1:12" ht="24" x14ac:dyDescent="0.25">
      <c r="A90" s="78" t="s">
        <v>152</v>
      </c>
      <c r="B90" s="18" t="s">
        <v>105</v>
      </c>
      <c r="C90" s="41" t="s">
        <v>97</v>
      </c>
      <c r="D90" s="42" t="s">
        <v>200</v>
      </c>
      <c r="E90" s="47" t="s">
        <v>193</v>
      </c>
      <c r="F90" s="47"/>
      <c r="G90" s="43" t="s">
        <v>3</v>
      </c>
      <c r="H90" s="44">
        <f>K90*44/100</f>
        <v>8.8000000000000007</v>
      </c>
      <c r="I90" s="44">
        <f>K90*36%</f>
        <v>7.1999999999999993</v>
      </c>
      <c r="J90" s="44">
        <f>K90*20/100</f>
        <v>4</v>
      </c>
      <c r="K90" s="45">
        <v>20</v>
      </c>
    </row>
    <row r="91" spans="1:12" ht="25.5" x14ac:dyDescent="0.25">
      <c r="A91" s="71" t="s">
        <v>276</v>
      </c>
      <c r="B91" s="71" t="s">
        <v>105</v>
      </c>
      <c r="C91" s="7" t="s">
        <v>118</v>
      </c>
      <c r="D91" s="42" t="s">
        <v>277</v>
      </c>
      <c r="E91" s="14" t="s">
        <v>228</v>
      </c>
      <c r="F91" s="47"/>
      <c r="G91" s="43" t="s">
        <v>3</v>
      </c>
      <c r="H91" s="44">
        <f t="shared" ref="H91:H93" si="0">K91*44/100</f>
        <v>0</v>
      </c>
      <c r="I91" s="44">
        <f t="shared" ref="I91:I93" si="1">K91*36%</f>
        <v>0</v>
      </c>
      <c r="J91" s="44">
        <f t="shared" ref="J91:J93" si="2">K91*20/100</f>
        <v>0</v>
      </c>
      <c r="K91" s="45">
        <v>0</v>
      </c>
    </row>
    <row r="92" spans="1:12" x14ac:dyDescent="0.25">
      <c r="A92" s="78" t="s">
        <v>57</v>
      </c>
      <c r="B92" s="71" t="s">
        <v>105</v>
      </c>
      <c r="C92" s="41" t="s">
        <v>97</v>
      </c>
      <c r="D92" s="42" t="s">
        <v>203</v>
      </c>
      <c r="E92" s="47" t="s">
        <v>161</v>
      </c>
      <c r="F92" s="47"/>
      <c r="G92" s="43" t="s">
        <v>3</v>
      </c>
      <c r="H92" s="44">
        <f t="shared" si="0"/>
        <v>0</v>
      </c>
      <c r="I92" s="44">
        <f t="shared" si="1"/>
        <v>0</v>
      </c>
      <c r="J92" s="44">
        <f t="shared" si="2"/>
        <v>0</v>
      </c>
      <c r="K92" s="45">
        <v>0</v>
      </c>
    </row>
    <row r="93" spans="1:12" x14ac:dyDescent="0.25">
      <c r="A93" s="71" t="s">
        <v>129</v>
      </c>
      <c r="B93" s="71" t="s">
        <v>105</v>
      </c>
      <c r="C93" s="41" t="s">
        <v>97</v>
      </c>
      <c r="D93" s="19" t="s">
        <v>185</v>
      </c>
      <c r="E93" s="47" t="s">
        <v>161</v>
      </c>
      <c r="F93" s="47"/>
      <c r="G93" s="43" t="s">
        <v>3</v>
      </c>
      <c r="H93" s="44">
        <f t="shared" si="0"/>
        <v>59.4</v>
      </c>
      <c r="I93" s="44">
        <f t="shared" si="1"/>
        <v>48.6</v>
      </c>
      <c r="J93" s="44">
        <f t="shared" si="2"/>
        <v>27</v>
      </c>
      <c r="K93" s="45">
        <v>135</v>
      </c>
    </row>
    <row r="94" spans="1:12" x14ac:dyDescent="0.25">
      <c r="A94" s="78" t="s">
        <v>58</v>
      </c>
      <c r="B94" s="71" t="s">
        <v>105</v>
      </c>
      <c r="C94" s="41" t="s">
        <v>97</v>
      </c>
      <c r="D94" s="42" t="s">
        <v>337</v>
      </c>
      <c r="E94" s="47" t="s">
        <v>214</v>
      </c>
      <c r="F94" s="47"/>
      <c r="G94" s="43" t="s">
        <v>3</v>
      </c>
      <c r="H94" s="44">
        <v>0</v>
      </c>
      <c r="I94" s="44">
        <v>0</v>
      </c>
      <c r="J94" s="44">
        <v>0</v>
      </c>
      <c r="K94" s="45">
        <v>0</v>
      </c>
    </row>
    <row r="95" spans="1:12" x14ac:dyDescent="0.25">
      <c r="A95" s="78" t="s">
        <v>71</v>
      </c>
      <c r="B95" s="71" t="s">
        <v>105</v>
      </c>
      <c r="C95" s="41" t="s">
        <v>97</v>
      </c>
      <c r="D95" s="42" t="s">
        <v>319</v>
      </c>
      <c r="E95" s="47" t="s">
        <v>190</v>
      </c>
      <c r="F95" s="47"/>
      <c r="G95" s="43" t="s">
        <v>3</v>
      </c>
      <c r="H95" s="44">
        <v>0</v>
      </c>
      <c r="I95" s="44">
        <v>0</v>
      </c>
      <c r="J95" s="44">
        <v>0</v>
      </c>
      <c r="K95" s="45">
        <v>0</v>
      </c>
    </row>
    <row r="96" spans="1:12" ht="24" x14ac:dyDescent="0.25">
      <c r="A96" s="39" t="s">
        <v>59</v>
      </c>
      <c r="B96" s="71" t="s">
        <v>105</v>
      </c>
      <c r="C96" s="41" t="s">
        <v>97</v>
      </c>
      <c r="D96" s="42" t="s">
        <v>340</v>
      </c>
      <c r="E96" s="47" t="s">
        <v>194</v>
      </c>
      <c r="F96" s="47"/>
      <c r="G96" s="43" t="s">
        <v>3</v>
      </c>
      <c r="H96" s="44">
        <v>0</v>
      </c>
      <c r="I96" s="44">
        <v>0</v>
      </c>
      <c r="J96" s="44">
        <v>0</v>
      </c>
      <c r="K96" s="45">
        <v>0</v>
      </c>
    </row>
    <row r="97" spans="1:11" ht="24" x14ac:dyDescent="0.25">
      <c r="A97" s="39" t="s">
        <v>51</v>
      </c>
      <c r="B97" s="71" t="s">
        <v>105</v>
      </c>
      <c r="C97" s="41" t="s">
        <v>97</v>
      </c>
      <c r="D97" s="42" t="s">
        <v>338</v>
      </c>
      <c r="E97" s="47" t="s">
        <v>195</v>
      </c>
      <c r="F97" s="47" t="s">
        <v>357</v>
      </c>
      <c r="G97" s="43" t="s">
        <v>3</v>
      </c>
      <c r="H97" s="44">
        <v>19.8</v>
      </c>
      <c r="I97" s="44">
        <v>16.2</v>
      </c>
      <c r="J97" s="44">
        <v>9</v>
      </c>
      <c r="K97" s="45">
        <v>45</v>
      </c>
    </row>
    <row r="98" spans="1:11" ht="22.5" x14ac:dyDescent="0.25">
      <c r="A98" s="39" t="s">
        <v>61</v>
      </c>
      <c r="B98" s="71" t="s">
        <v>105</v>
      </c>
      <c r="C98" s="41" t="s">
        <v>97</v>
      </c>
      <c r="D98" s="42" t="s">
        <v>341</v>
      </c>
      <c r="E98" s="47" t="s">
        <v>196</v>
      </c>
      <c r="F98" s="47"/>
      <c r="G98" s="43" t="s">
        <v>351</v>
      </c>
      <c r="H98" s="44">
        <v>0</v>
      </c>
      <c r="I98" s="44">
        <v>0</v>
      </c>
      <c r="J98" s="44">
        <v>0</v>
      </c>
      <c r="K98" s="45">
        <v>0</v>
      </c>
    </row>
    <row r="99" spans="1:11" x14ac:dyDescent="0.25">
      <c r="A99" s="39" t="s">
        <v>53</v>
      </c>
      <c r="B99" s="71" t="s">
        <v>105</v>
      </c>
      <c r="C99" s="41" t="s">
        <v>97</v>
      </c>
      <c r="D99" s="42" t="s">
        <v>339</v>
      </c>
      <c r="E99" s="47" t="s">
        <v>215</v>
      </c>
      <c r="F99" s="47"/>
      <c r="G99" s="43" t="s">
        <v>351</v>
      </c>
      <c r="H99" s="44">
        <v>44</v>
      </c>
      <c r="I99" s="44">
        <v>36</v>
      </c>
      <c r="J99" s="44">
        <v>20</v>
      </c>
      <c r="K99" s="45">
        <v>100</v>
      </c>
    </row>
    <row r="100" spans="1:11" x14ac:dyDescent="0.25">
      <c r="A100" s="68" t="s">
        <v>127</v>
      </c>
      <c r="B100" s="18" t="s">
        <v>134</v>
      </c>
      <c r="C100" s="7" t="s">
        <v>122</v>
      </c>
      <c r="D100" s="4" t="s">
        <v>201</v>
      </c>
      <c r="E100" s="17" t="s">
        <v>365</v>
      </c>
      <c r="F100" s="47"/>
      <c r="G100" s="43" t="s">
        <v>351</v>
      </c>
      <c r="H100" s="44">
        <v>88</v>
      </c>
      <c r="I100" s="44">
        <v>72</v>
      </c>
      <c r="J100" s="44">
        <v>40</v>
      </c>
      <c r="K100" s="45">
        <v>200</v>
      </c>
    </row>
    <row r="101" spans="1:11" ht="25.5" x14ac:dyDescent="0.25">
      <c r="A101" s="15" t="s">
        <v>119</v>
      </c>
      <c r="B101" s="18" t="s">
        <v>120</v>
      </c>
      <c r="C101" s="7" t="s">
        <v>118</v>
      </c>
      <c r="D101" s="4" t="s">
        <v>165</v>
      </c>
      <c r="E101" s="14" t="s">
        <v>280</v>
      </c>
      <c r="F101" s="80"/>
      <c r="G101" s="80" t="s">
        <v>3</v>
      </c>
      <c r="H101" s="44">
        <v>88</v>
      </c>
      <c r="I101" s="44">
        <v>72</v>
      </c>
      <c r="J101" s="44">
        <v>40</v>
      </c>
      <c r="K101" s="45">
        <v>200</v>
      </c>
    </row>
    <row r="102" spans="1:11" x14ac:dyDescent="0.25">
      <c r="A102" s="15" t="s">
        <v>485</v>
      </c>
      <c r="B102" s="18" t="s">
        <v>105</v>
      </c>
      <c r="C102" s="7"/>
      <c r="D102" s="4"/>
      <c r="E102" s="14"/>
      <c r="F102" s="80"/>
      <c r="G102" s="80"/>
      <c r="H102" s="44"/>
      <c r="I102" s="44"/>
      <c r="J102" s="44"/>
      <c r="K102" s="45">
        <v>200000</v>
      </c>
    </row>
    <row r="103" spans="1:11" x14ac:dyDescent="0.25">
      <c r="A103" s="15" t="s">
        <v>121</v>
      </c>
      <c r="B103" s="18" t="s">
        <v>120</v>
      </c>
      <c r="C103" s="7" t="s">
        <v>118</v>
      </c>
      <c r="D103" s="4" t="s">
        <v>166</v>
      </c>
      <c r="E103" s="17" t="s">
        <v>167</v>
      </c>
      <c r="F103" s="80"/>
      <c r="G103" s="80" t="s">
        <v>351</v>
      </c>
      <c r="H103" s="44">
        <v>22</v>
      </c>
      <c r="I103" s="44">
        <v>18</v>
      </c>
      <c r="J103" s="44">
        <v>10</v>
      </c>
      <c r="K103" s="45">
        <v>50</v>
      </c>
    </row>
    <row r="104" spans="1:11" ht="45" x14ac:dyDescent="0.25">
      <c r="A104" s="68" t="s">
        <v>473</v>
      </c>
      <c r="B104" s="71" t="s">
        <v>105</v>
      </c>
      <c r="C104" s="7" t="s">
        <v>118</v>
      </c>
      <c r="D104" s="42" t="s">
        <v>202</v>
      </c>
      <c r="E104" s="14" t="s">
        <v>231</v>
      </c>
      <c r="F104" s="80"/>
      <c r="G104" s="80" t="s">
        <v>3</v>
      </c>
      <c r="H104" s="44">
        <v>220</v>
      </c>
      <c r="I104" s="44">
        <v>180</v>
      </c>
      <c r="J104" s="44">
        <v>100</v>
      </c>
      <c r="K104" s="45">
        <v>500</v>
      </c>
    </row>
    <row r="105" spans="1:11" ht="30" x14ac:dyDescent="0.25">
      <c r="A105" s="68" t="s">
        <v>281</v>
      </c>
      <c r="B105" s="71" t="s">
        <v>105</v>
      </c>
      <c r="C105" s="7" t="s">
        <v>118</v>
      </c>
      <c r="D105" s="42" t="s">
        <v>282</v>
      </c>
      <c r="E105" s="14" t="s">
        <v>231</v>
      </c>
      <c r="F105" s="80"/>
      <c r="G105" s="80" t="s">
        <v>3</v>
      </c>
      <c r="H105" s="44">
        <v>6.6</v>
      </c>
      <c r="I105" s="44">
        <v>5.3999999999999995</v>
      </c>
      <c r="J105" s="44">
        <v>3</v>
      </c>
      <c r="K105" s="45">
        <v>15</v>
      </c>
    </row>
    <row r="106" spans="1:11" ht="25.5" x14ac:dyDescent="0.25">
      <c r="A106" s="68" t="s">
        <v>123</v>
      </c>
      <c r="B106" s="18" t="s">
        <v>105</v>
      </c>
      <c r="C106" s="6" t="s">
        <v>124</v>
      </c>
      <c r="D106" s="19" t="s">
        <v>248</v>
      </c>
      <c r="E106" s="14" t="s">
        <v>215</v>
      </c>
      <c r="F106" s="80"/>
      <c r="G106" s="80" t="s">
        <v>351</v>
      </c>
      <c r="H106" s="44">
        <v>440</v>
      </c>
      <c r="I106" s="44">
        <v>360</v>
      </c>
      <c r="J106" s="44">
        <v>200</v>
      </c>
      <c r="K106" s="45">
        <v>1000</v>
      </c>
    </row>
    <row r="107" spans="1:11" ht="25.5" x14ac:dyDescent="0.25">
      <c r="A107" s="71" t="s">
        <v>283</v>
      </c>
      <c r="B107" s="71" t="s">
        <v>105</v>
      </c>
      <c r="C107" s="7" t="s">
        <v>118</v>
      </c>
      <c r="D107" s="42" t="s">
        <v>187</v>
      </c>
      <c r="E107" s="14" t="s">
        <v>228</v>
      </c>
      <c r="F107" s="80"/>
      <c r="G107" s="80" t="s">
        <v>3</v>
      </c>
      <c r="H107" s="44">
        <v>528</v>
      </c>
      <c r="I107" s="44">
        <v>432</v>
      </c>
      <c r="J107" s="44">
        <v>240</v>
      </c>
      <c r="K107" s="45">
        <v>1200</v>
      </c>
    </row>
    <row r="108" spans="1:11" ht="25.5" x14ac:dyDescent="0.25">
      <c r="A108" s="71" t="s">
        <v>284</v>
      </c>
      <c r="B108" s="71" t="s">
        <v>105</v>
      </c>
      <c r="C108" s="7" t="s">
        <v>118</v>
      </c>
      <c r="D108" s="42" t="s">
        <v>285</v>
      </c>
      <c r="E108" s="14" t="s">
        <v>228</v>
      </c>
      <c r="F108" s="80"/>
      <c r="G108" s="80" t="s">
        <v>3</v>
      </c>
      <c r="H108" s="44">
        <v>132</v>
      </c>
      <c r="I108" s="44">
        <v>108</v>
      </c>
      <c r="J108" s="44">
        <v>60</v>
      </c>
      <c r="K108" s="45">
        <v>300</v>
      </c>
    </row>
    <row r="109" spans="1:11" ht="25.5" x14ac:dyDescent="0.25">
      <c r="A109" s="71" t="s">
        <v>286</v>
      </c>
      <c r="B109" s="71" t="s">
        <v>287</v>
      </c>
      <c r="C109" s="7" t="s">
        <v>118</v>
      </c>
      <c r="D109" s="42" t="s">
        <v>288</v>
      </c>
      <c r="E109" s="14" t="s">
        <v>228</v>
      </c>
      <c r="F109" s="80"/>
      <c r="G109" s="80" t="s">
        <v>3</v>
      </c>
      <c r="H109" s="44">
        <v>176</v>
      </c>
      <c r="I109" s="44">
        <v>144</v>
      </c>
      <c r="J109" s="44">
        <v>80</v>
      </c>
      <c r="K109" s="45">
        <v>400</v>
      </c>
    </row>
    <row r="110" spans="1:11" ht="25.5" x14ac:dyDescent="0.25">
      <c r="A110" s="71" t="s">
        <v>289</v>
      </c>
      <c r="B110" s="71" t="s">
        <v>287</v>
      </c>
      <c r="C110" s="7" t="s">
        <v>118</v>
      </c>
      <c r="D110" s="41" t="s">
        <v>290</v>
      </c>
      <c r="E110" s="14" t="s">
        <v>228</v>
      </c>
      <c r="F110" s="80"/>
      <c r="G110" s="80" t="s">
        <v>3</v>
      </c>
      <c r="H110" s="44">
        <v>176</v>
      </c>
      <c r="I110" s="44">
        <v>144</v>
      </c>
      <c r="J110" s="44">
        <v>80</v>
      </c>
      <c r="K110" s="45">
        <v>400</v>
      </c>
    </row>
    <row r="111" spans="1:11" ht="25.5" x14ac:dyDescent="0.25">
      <c r="A111" s="71" t="s">
        <v>291</v>
      </c>
      <c r="B111" s="71" t="s">
        <v>105</v>
      </c>
      <c r="C111" s="7" t="s">
        <v>118</v>
      </c>
      <c r="D111" s="41" t="s">
        <v>292</v>
      </c>
      <c r="E111" s="14" t="s">
        <v>228</v>
      </c>
      <c r="F111" s="80"/>
      <c r="G111" s="80" t="s">
        <v>3</v>
      </c>
      <c r="H111" s="44">
        <v>88</v>
      </c>
      <c r="I111" s="44">
        <v>72</v>
      </c>
      <c r="J111" s="44">
        <v>40</v>
      </c>
      <c r="K111" s="45">
        <v>200</v>
      </c>
    </row>
    <row r="112" spans="1:11" ht="25.5" x14ac:dyDescent="0.25">
      <c r="A112" s="71" t="s">
        <v>293</v>
      </c>
      <c r="B112" s="71" t="s">
        <v>287</v>
      </c>
      <c r="C112" s="7" t="s">
        <v>118</v>
      </c>
      <c r="D112" s="41" t="s">
        <v>294</v>
      </c>
      <c r="E112" s="14" t="s">
        <v>228</v>
      </c>
      <c r="F112" s="80"/>
      <c r="G112" s="80" t="s">
        <v>3</v>
      </c>
      <c r="H112" s="44">
        <v>176</v>
      </c>
      <c r="I112" s="44">
        <v>144</v>
      </c>
      <c r="J112" s="44">
        <v>80</v>
      </c>
      <c r="K112" s="45">
        <v>400</v>
      </c>
    </row>
    <row r="113" spans="1:11" ht="45" x14ac:dyDescent="0.25">
      <c r="A113" s="68" t="s">
        <v>295</v>
      </c>
      <c r="B113" s="71" t="s">
        <v>105</v>
      </c>
      <c r="C113" s="7" t="s">
        <v>118</v>
      </c>
      <c r="D113" s="41" t="s">
        <v>296</v>
      </c>
      <c r="E113" s="14" t="s">
        <v>228</v>
      </c>
      <c r="F113" s="80"/>
      <c r="G113" s="80" t="s">
        <v>3</v>
      </c>
      <c r="H113" s="44">
        <v>352</v>
      </c>
      <c r="I113" s="44">
        <v>288</v>
      </c>
      <c r="J113" s="44">
        <v>160</v>
      </c>
      <c r="K113" s="45">
        <v>800</v>
      </c>
    </row>
    <row r="114" spans="1:11" ht="25.5" x14ac:dyDescent="0.25">
      <c r="A114" s="71" t="s">
        <v>297</v>
      </c>
      <c r="B114" s="71" t="s">
        <v>287</v>
      </c>
      <c r="C114" s="7" t="s">
        <v>118</v>
      </c>
      <c r="D114" s="41" t="s">
        <v>298</v>
      </c>
      <c r="E114" s="14" t="s">
        <v>228</v>
      </c>
      <c r="F114" s="80"/>
      <c r="G114" s="80" t="s">
        <v>3</v>
      </c>
      <c r="H114" s="44">
        <v>132</v>
      </c>
      <c r="I114" s="44">
        <v>108</v>
      </c>
      <c r="J114" s="44">
        <v>60</v>
      </c>
      <c r="K114" s="45">
        <v>300</v>
      </c>
    </row>
    <row r="115" spans="1:11" ht="25.5" x14ac:dyDescent="0.25">
      <c r="A115" s="71" t="s">
        <v>299</v>
      </c>
      <c r="B115" s="71" t="s">
        <v>105</v>
      </c>
      <c r="C115" s="7" t="s">
        <v>118</v>
      </c>
      <c r="D115" s="41" t="s">
        <v>300</v>
      </c>
      <c r="E115" s="14" t="s">
        <v>228</v>
      </c>
      <c r="F115" s="80"/>
      <c r="G115" s="80" t="s">
        <v>3</v>
      </c>
      <c r="H115" s="44">
        <v>88</v>
      </c>
      <c r="I115" s="44">
        <v>72</v>
      </c>
      <c r="J115" s="44">
        <v>40</v>
      </c>
      <c r="K115" s="45">
        <v>200</v>
      </c>
    </row>
    <row r="116" spans="1:11" ht="25.5" x14ac:dyDescent="0.25">
      <c r="A116" s="71" t="s">
        <v>301</v>
      </c>
      <c r="B116" s="71" t="s">
        <v>105</v>
      </c>
      <c r="C116" s="7" t="s">
        <v>118</v>
      </c>
      <c r="D116" s="41" t="s">
        <v>302</v>
      </c>
      <c r="E116" s="14" t="s">
        <v>228</v>
      </c>
      <c r="F116" s="80"/>
      <c r="G116" s="80" t="s">
        <v>3</v>
      </c>
      <c r="H116" s="44">
        <v>220</v>
      </c>
      <c r="I116" s="44">
        <v>180</v>
      </c>
      <c r="J116" s="44">
        <v>100</v>
      </c>
      <c r="K116" s="45">
        <v>500</v>
      </c>
    </row>
    <row r="117" spans="1:11" ht="25.5" x14ac:dyDescent="0.25">
      <c r="A117" s="71" t="s">
        <v>133</v>
      </c>
      <c r="B117" s="71" t="s">
        <v>105</v>
      </c>
      <c r="C117" s="7" t="s">
        <v>118</v>
      </c>
      <c r="D117" s="41" t="s">
        <v>188</v>
      </c>
      <c r="E117" s="14" t="s">
        <v>228</v>
      </c>
      <c r="F117" s="80"/>
      <c r="G117" s="80" t="s">
        <v>3</v>
      </c>
      <c r="H117" s="44">
        <v>220</v>
      </c>
      <c r="I117" s="44">
        <v>180</v>
      </c>
      <c r="J117" s="44">
        <v>100</v>
      </c>
      <c r="K117" s="45">
        <v>500</v>
      </c>
    </row>
    <row r="118" spans="1:11" ht="25.5" x14ac:dyDescent="0.25">
      <c r="A118" s="71" t="s">
        <v>303</v>
      </c>
      <c r="B118" s="71" t="s">
        <v>105</v>
      </c>
      <c r="C118" s="7" t="s">
        <v>118</v>
      </c>
      <c r="D118" s="41" t="s">
        <v>304</v>
      </c>
      <c r="E118" s="14" t="s">
        <v>228</v>
      </c>
      <c r="F118" s="80"/>
      <c r="G118" s="80" t="s">
        <v>3</v>
      </c>
      <c r="H118" s="44">
        <v>660</v>
      </c>
      <c r="I118" s="44">
        <v>540</v>
      </c>
      <c r="J118" s="44">
        <v>300</v>
      </c>
      <c r="K118" s="45">
        <v>1500</v>
      </c>
    </row>
    <row r="119" spans="1:11" ht="25.5" x14ac:dyDescent="0.25">
      <c r="A119" s="71" t="s">
        <v>305</v>
      </c>
      <c r="B119" s="71" t="s">
        <v>105</v>
      </c>
      <c r="C119" s="7" t="s">
        <v>118</v>
      </c>
      <c r="D119" s="41" t="s">
        <v>306</v>
      </c>
      <c r="E119" s="14" t="s">
        <v>228</v>
      </c>
      <c r="F119" s="80"/>
      <c r="G119" s="80" t="s">
        <v>3</v>
      </c>
      <c r="H119" s="44">
        <v>88</v>
      </c>
      <c r="I119" s="44">
        <v>72</v>
      </c>
      <c r="J119" s="44">
        <v>40</v>
      </c>
      <c r="K119" s="45">
        <v>200</v>
      </c>
    </row>
    <row r="120" spans="1:11" ht="25.5" x14ac:dyDescent="0.25">
      <c r="A120" s="71" t="s">
        <v>307</v>
      </c>
      <c r="B120" s="71" t="s">
        <v>105</v>
      </c>
      <c r="C120" s="7" t="s">
        <v>118</v>
      </c>
      <c r="D120" s="41" t="s">
        <v>308</v>
      </c>
      <c r="E120" s="14" t="s">
        <v>228</v>
      </c>
      <c r="F120" s="80"/>
      <c r="G120" s="80" t="s">
        <v>3</v>
      </c>
      <c r="H120" s="44">
        <v>88</v>
      </c>
      <c r="I120" s="44">
        <v>72</v>
      </c>
      <c r="J120" s="44">
        <v>40</v>
      </c>
      <c r="K120" s="45">
        <v>200</v>
      </c>
    </row>
    <row r="121" spans="1:11" ht="25.5" x14ac:dyDescent="0.25">
      <c r="A121" s="71" t="s">
        <v>309</v>
      </c>
      <c r="B121" s="71" t="s">
        <v>105</v>
      </c>
      <c r="C121" s="7" t="s">
        <v>118</v>
      </c>
      <c r="D121" s="41" t="s">
        <v>310</v>
      </c>
      <c r="E121" s="14" t="s">
        <v>228</v>
      </c>
      <c r="F121" s="80" t="s">
        <v>364</v>
      </c>
      <c r="G121" s="80" t="s">
        <v>3</v>
      </c>
      <c r="H121" s="44">
        <v>132</v>
      </c>
      <c r="I121" s="44">
        <v>108</v>
      </c>
      <c r="J121" s="44">
        <v>60</v>
      </c>
      <c r="K121" s="45">
        <v>300</v>
      </c>
    </row>
    <row r="122" spans="1:11" ht="45" x14ac:dyDescent="0.25">
      <c r="A122" s="39" t="s">
        <v>60</v>
      </c>
      <c r="B122" s="71" t="s">
        <v>105</v>
      </c>
      <c r="C122" s="41" t="s">
        <v>97</v>
      </c>
      <c r="D122" s="42" t="s">
        <v>342</v>
      </c>
      <c r="E122" s="47" t="s">
        <v>158</v>
      </c>
      <c r="F122" s="47" t="s">
        <v>220</v>
      </c>
      <c r="G122" s="43" t="s">
        <v>3</v>
      </c>
      <c r="H122" s="44">
        <v>15.84</v>
      </c>
      <c r="I122" s="44">
        <v>12.959999999999999</v>
      </c>
      <c r="J122" s="44">
        <v>7.2</v>
      </c>
      <c r="K122" s="45">
        <v>36</v>
      </c>
    </row>
    <row r="123" spans="1:11" x14ac:dyDescent="0.25">
      <c r="A123" s="81" t="s">
        <v>354</v>
      </c>
      <c r="B123" s="71" t="s">
        <v>105</v>
      </c>
      <c r="C123" s="7" t="s">
        <v>122</v>
      </c>
      <c r="D123" s="42" t="s">
        <v>354</v>
      </c>
      <c r="E123" s="47" t="s">
        <v>355</v>
      </c>
      <c r="F123" s="47"/>
      <c r="G123" s="43" t="s">
        <v>351</v>
      </c>
      <c r="H123" s="44">
        <v>3.96</v>
      </c>
      <c r="I123" s="44">
        <v>3.2399999999999998</v>
      </c>
      <c r="J123" s="44">
        <v>1.8</v>
      </c>
      <c r="K123" s="45">
        <v>9</v>
      </c>
    </row>
    <row r="124" spans="1:11" ht="38.25" x14ac:dyDescent="0.25">
      <c r="A124" s="39" t="s">
        <v>383</v>
      </c>
      <c r="B124" s="48" t="s">
        <v>4</v>
      </c>
      <c r="C124" s="41" t="s">
        <v>90</v>
      </c>
      <c r="D124" s="42" t="s">
        <v>384</v>
      </c>
      <c r="E124" s="14" t="s">
        <v>250</v>
      </c>
      <c r="F124" s="47" t="s">
        <v>385</v>
      </c>
      <c r="G124" s="43" t="s">
        <v>108</v>
      </c>
      <c r="H124" s="44">
        <v>176</v>
      </c>
      <c r="I124" s="44">
        <v>144</v>
      </c>
      <c r="J124" s="44">
        <v>80</v>
      </c>
      <c r="K124" s="45">
        <v>400</v>
      </c>
    </row>
    <row r="125" spans="1:11" x14ac:dyDescent="0.25">
      <c r="A125" s="81" t="s">
        <v>399</v>
      </c>
      <c r="B125" s="48" t="s">
        <v>474</v>
      </c>
      <c r="C125" s="41" t="s">
        <v>95</v>
      </c>
      <c r="D125" s="42" t="s">
        <v>400</v>
      </c>
      <c r="E125" s="14" t="s">
        <v>359</v>
      </c>
      <c r="F125" s="47"/>
      <c r="G125" s="43"/>
      <c r="H125" s="44">
        <v>52.8</v>
      </c>
      <c r="I125" s="44">
        <v>43.199999999999996</v>
      </c>
      <c r="J125" s="44">
        <v>24</v>
      </c>
      <c r="K125" s="45">
        <v>400</v>
      </c>
    </row>
    <row r="126" spans="1:11" ht="45" customHeight="1" x14ac:dyDescent="0.25">
      <c r="A126" s="81" t="s">
        <v>362</v>
      </c>
      <c r="B126" s="71" t="s">
        <v>242</v>
      </c>
      <c r="C126" s="41" t="s">
        <v>94</v>
      </c>
      <c r="D126" s="42" t="s">
        <v>362</v>
      </c>
      <c r="E126" s="47" t="s">
        <v>363</v>
      </c>
      <c r="F126" s="47"/>
      <c r="G126" s="43" t="s">
        <v>351</v>
      </c>
      <c r="H126" s="44">
        <v>176</v>
      </c>
      <c r="I126" s="44">
        <v>144</v>
      </c>
      <c r="J126" s="44">
        <v>80</v>
      </c>
      <c r="K126" s="45">
        <v>400</v>
      </c>
    </row>
    <row r="127" spans="1:11" ht="60" x14ac:dyDescent="0.25">
      <c r="A127" s="81" t="s">
        <v>245</v>
      </c>
      <c r="B127" s="82" t="s">
        <v>474</v>
      </c>
      <c r="C127" s="42" t="s">
        <v>243</v>
      </c>
      <c r="D127" s="41" t="s">
        <v>327</v>
      </c>
      <c r="E127" s="23" t="s">
        <v>244</v>
      </c>
      <c r="F127" s="47" t="s">
        <v>389</v>
      </c>
      <c r="G127" s="43" t="s">
        <v>351</v>
      </c>
      <c r="H127" s="44">
        <v>487.08</v>
      </c>
      <c r="I127" s="44">
        <v>398.52</v>
      </c>
      <c r="J127" s="44">
        <v>221.4</v>
      </c>
      <c r="K127" s="45">
        <v>1107</v>
      </c>
    </row>
    <row r="128" spans="1:11" x14ac:dyDescent="0.25">
      <c r="A128" s="81" t="s">
        <v>390</v>
      </c>
      <c r="B128" s="82" t="s">
        <v>233</v>
      </c>
      <c r="C128" s="83"/>
      <c r="D128" s="79"/>
      <c r="E128" s="84"/>
      <c r="F128" s="84"/>
      <c r="G128" s="84"/>
      <c r="H128" s="44">
        <v>0</v>
      </c>
      <c r="I128" s="44">
        <v>0</v>
      </c>
      <c r="J128" s="44">
        <v>0</v>
      </c>
      <c r="K128" s="45">
        <v>30</v>
      </c>
    </row>
    <row r="129" spans="1:11" x14ac:dyDescent="0.25">
      <c r="A129" s="81" t="s">
        <v>391</v>
      </c>
      <c r="B129" s="82" t="s">
        <v>233</v>
      </c>
      <c r="C129" s="83"/>
      <c r="D129" s="79"/>
      <c r="E129" s="84"/>
      <c r="F129" s="84"/>
      <c r="G129" s="84"/>
      <c r="H129" s="44">
        <v>0</v>
      </c>
      <c r="I129" s="44">
        <v>0</v>
      </c>
      <c r="J129" s="44">
        <v>0</v>
      </c>
      <c r="K129" s="45">
        <v>0</v>
      </c>
    </row>
    <row r="130" spans="1:11" x14ac:dyDescent="0.25">
      <c r="A130" s="81" t="s">
        <v>392</v>
      </c>
      <c r="B130" s="82" t="s">
        <v>233</v>
      </c>
      <c r="C130" s="83"/>
      <c r="D130" s="79"/>
      <c r="E130" s="84"/>
      <c r="F130" s="84"/>
      <c r="G130" s="84"/>
      <c r="H130" s="44">
        <v>0</v>
      </c>
      <c r="I130" s="44">
        <v>0</v>
      </c>
      <c r="J130" s="44">
        <v>0</v>
      </c>
      <c r="K130" s="45">
        <v>0</v>
      </c>
    </row>
    <row r="131" spans="1:11" x14ac:dyDescent="0.25">
      <c r="A131" s="81" t="s">
        <v>121</v>
      </c>
      <c r="B131" s="82" t="s">
        <v>477</v>
      </c>
      <c r="C131" s="83"/>
      <c r="D131" s="79"/>
      <c r="E131" s="84"/>
      <c r="F131" s="84"/>
      <c r="G131" s="84"/>
      <c r="H131" s="44">
        <v>0</v>
      </c>
      <c r="I131" s="44">
        <v>0</v>
      </c>
      <c r="J131" s="44">
        <v>0</v>
      </c>
      <c r="K131" s="45">
        <v>0</v>
      </c>
    </row>
    <row r="132" spans="1:11" x14ac:dyDescent="0.25">
      <c r="A132" s="81" t="s">
        <v>393</v>
      </c>
      <c r="B132" s="82" t="s">
        <v>478</v>
      </c>
      <c r="C132" s="83"/>
      <c r="D132" s="79"/>
      <c r="E132" s="84"/>
      <c r="F132" s="84"/>
      <c r="G132" s="84"/>
      <c r="H132" s="44">
        <v>44</v>
      </c>
      <c r="I132" s="44">
        <v>36</v>
      </c>
      <c r="J132" s="44">
        <v>20</v>
      </c>
      <c r="K132" s="45">
        <v>100</v>
      </c>
    </row>
    <row r="133" spans="1:11" x14ac:dyDescent="0.25">
      <c r="A133" s="81" t="s">
        <v>394</v>
      </c>
      <c r="B133" s="82" t="s">
        <v>479</v>
      </c>
      <c r="C133" s="83"/>
      <c r="D133" s="79"/>
      <c r="E133" s="84"/>
      <c r="F133" s="84"/>
      <c r="G133" s="84"/>
      <c r="H133" s="44">
        <v>44</v>
      </c>
      <c r="I133" s="44">
        <v>36</v>
      </c>
      <c r="J133" s="44">
        <v>20</v>
      </c>
      <c r="K133" s="45">
        <v>100</v>
      </c>
    </row>
    <row r="134" spans="1:11" ht="24" x14ac:dyDescent="0.25">
      <c r="A134" s="81" t="s">
        <v>395</v>
      </c>
      <c r="B134" s="82" t="s">
        <v>480</v>
      </c>
      <c r="C134" s="83"/>
      <c r="D134" s="79"/>
      <c r="E134" s="84"/>
      <c r="F134" s="84"/>
      <c r="G134" s="84"/>
      <c r="H134" s="44">
        <v>44</v>
      </c>
      <c r="I134" s="44">
        <v>36</v>
      </c>
      <c r="J134" s="44">
        <v>20</v>
      </c>
      <c r="K134" s="45">
        <v>100</v>
      </c>
    </row>
    <row r="135" spans="1:11" x14ac:dyDescent="0.25">
      <c r="A135" s="81" t="s">
        <v>396</v>
      </c>
      <c r="B135" s="82" t="s">
        <v>481</v>
      </c>
      <c r="C135" s="83"/>
      <c r="D135" s="79"/>
      <c r="E135" s="84"/>
      <c r="F135" s="84"/>
      <c r="G135" s="84"/>
      <c r="H135" s="44">
        <v>44</v>
      </c>
      <c r="I135" s="44">
        <v>36</v>
      </c>
      <c r="J135" s="44">
        <v>20</v>
      </c>
      <c r="K135" s="45">
        <v>100</v>
      </c>
    </row>
    <row r="136" spans="1:11" x14ac:dyDescent="0.25">
      <c r="A136" s="81" t="s">
        <v>476</v>
      </c>
      <c r="B136" s="82" t="s">
        <v>482</v>
      </c>
      <c r="C136" s="83"/>
      <c r="D136" s="79"/>
      <c r="E136" s="84"/>
      <c r="F136" s="84"/>
      <c r="G136" s="84"/>
      <c r="H136" s="44">
        <v>13.2</v>
      </c>
      <c r="I136" s="44">
        <v>10.799999999999999</v>
      </c>
      <c r="J136" s="44">
        <v>6</v>
      </c>
      <c r="K136" s="45">
        <v>30</v>
      </c>
    </row>
    <row r="137" spans="1:11" x14ac:dyDescent="0.25">
      <c r="A137" s="81" t="s">
        <v>397</v>
      </c>
      <c r="B137" s="82" t="s">
        <v>483</v>
      </c>
      <c r="C137" s="83"/>
      <c r="D137" s="79"/>
      <c r="E137" s="84"/>
      <c r="F137" s="84"/>
      <c r="G137" s="84"/>
      <c r="H137" s="44">
        <v>4.4000000000000004</v>
      </c>
      <c r="I137" s="44">
        <v>3.5999999999999996</v>
      </c>
      <c r="J137" s="44">
        <v>2</v>
      </c>
      <c r="K137" s="45">
        <v>10</v>
      </c>
    </row>
    <row r="138" spans="1:11" ht="24" x14ac:dyDescent="0.25">
      <c r="A138" s="81" t="s">
        <v>475</v>
      </c>
      <c r="B138" s="82" t="s">
        <v>484</v>
      </c>
      <c r="C138" s="83"/>
      <c r="D138" s="79"/>
      <c r="E138" s="84"/>
      <c r="F138" s="84"/>
      <c r="G138" s="84"/>
      <c r="H138" s="44">
        <v>0</v>
      </c>
      <c r="I138" s="44">
        <v>0</v>
      </c>
      <c r="J138" s="44">
        <v>0</v>
      </c>
      <c r="K138" s="45">
        <v>0</v>
      </c>
    </row>
    <row r="177" spans="1:1" x14ac:dyDescent="0.25">
      <c r="A177" s="3" t="s">
        <v>74</v>
      </c>
    </row>
    <row r="178" spans="1:1" x14ac:dyDescent="0.25">
      <c r="A178" s="3" t="s">
        <v>8</v>
      </c>
    </row>
    <row r="179" spans="1:1" x14ac:dyDescent="0.25">
      <c r="A179" s="3" t="s">
        <v>75</v>
      </c>
    </row>
    <row r="180" spans="1:1" x14ac:dyDescent="0.25">
      <c r="A180" s="3" t="s">
        <v>76</v>
      </c>
    </row>
    <row r="181" spans="1:1" x14ac:dyDescent="0.25">
      <c r="A181" s="3" t="s">
        <v>77</v>
      </c>
    </row>
    <row r="182" spans="1:1" x14ac:dyDescent="0.25">
      <c r="A182" s="3" t="s">
        <v>78</v>
      </c>
    </row>
    <row r="183" spans="1:1" x14ac:dyDescent="0.25">
      <c r="A183" s="3" t="s">
        <v>79</v>
      </c>
    </row>
    <row r="184" spans="1:1" x14ac:dyDescent="0.25">
      <c r="A184" s="3" t="s">
        <v>80</v>
      </c>
    </row>
    <row r="185" spans="1:1" x14ac:dyDescent="0.25">
      <c r="A185" s="3" t="s">
        <v>81</v>
      </c>
    </row>
    <row r="186" spans="1:1" x14ac:dyDescent="0.25">
      <c r="A186" s="3" t="s">
        <v>82</v>
      </c>
    </row>
    <row r="187" spans="1:1" x14ac:dyDescent="0.25">
      <c r="A187" s="3" t="s">
        <v>83</v>
      </c>
    </row>
    <row r="188" spans="1:1" x14ac:dyDescent="0.25">
      <c r="A188" s="3" t="s">
        <v>84</v>
      </c>
    </row>
    <row r="189" spans="1:1" x14ac:dyDescent="0.25">
      <c r="A189" s="3" t="s">
        <v>85</v>
      </c>
    </row>
    <row r="190" spans="1:1" ht="22.5" x14ac:dyDescent="0.25">
      <c r="A190" s="3" t="s">
        <v>86</v>
      </c>
    </row>
    <row r="191" spans="1:1" x14ac:dyDescent="0.25">
      <c r="A191" s="3" t="s">
        <v>87</v>
      </c>
    </row>
    <row r="192" spans="1:1" ht="22.5" x14ac:dyDescent="0.25">
      <c r="A192" s="3" t="s">
        <v>88</v>
      </c>
    </row>
    <row r="193" spans="1:1" x14ac:dyDescent="0.25">
      <c r="A193" s="3" t="s">
        <v>89</v>
      </c>
    </row>
    <row r="194" spans="1:1" x14ac:dyDescent="0.25">
      <c r="A194" s="3" t="s">
        <v>90</v>
      </c>
    </row>
    <row r="195" spans="1:1" x14ac:dyDescent="0.25">
      <c r="A195" s="3" t="s">
        <v>91</v>
      </c>
    </row>
    <row r="196" spans="1:1" ht="22.5" x14ac:dyDescent="0.25">
      <c r="A196" s="3" t="s">
        <v>92</v>
      </c>
    </row>
    <row r="197" spans="1:1" x14ac:dyDescent="0.25">
      <c r="A197" s="3" t="s">
        <v>93</v>
      </c>
    </row>
    <row r="198" spans="1:1" x14ac:dyDescent="0.25">
      <c r="A198" s="3" t="s">
        <v>94</v>
      </c>
    </row>
    <row r="199" spans="1:1" x14ac:dyDescent="0.25">
      <c r="A199" s="3" t="s">
        <v>95</v>
      </c>
    </row>
    <row r="200" spans="1:1" x14ac:dyDescent="0.25">
      <c r="A200" s="3" t="s">
        <v>96</v>
      </c>
    </row>
    <row r="201" spans="1:1" x14ac:dyDescent="0.25">
      <c r="A201" s="3" t="s">
        <v>95</v>
      </c>
    </row>
    <row r="202" spans="1:1" x14ac:dyDescent="0.25">
      <c r="A202" s="3" t="s">
        <v>97</v>
      </c>
    </row>
  </sheetData>
  <mergeCells count="3">
    <mergeCell ref="H3:J3"/>
    <mergeCell ref="A3:B3"/>
    <mergeCell ref="E3:G3"/>
  </mergeCells>
  <dataValidations count="11">
    <dataValidation type="list" allowBlank="1" showInputMessage="1" showErrorMessage="1" sqref="C25 C5 C92 C53:C74 C94:C99 C43:C51 C76:C90 C34:C37 C39:C41 C28 C122 C7:C23 C125:C126" xr:uid="{00000000-0002-0000-0100-000000000000}">
      <formula1>$A$177:$A$202</formula1>
    </dataValidation>
    <dataValidation type="list" allowBlank="1" showInputMessage="1" showErrorMessage="1" sqref="C91" xr:uid="{00000000-0002-0000-0100-000001000000}">
      <formula1>$A$336:$A$361</formula1>
    </dataValidation>
    <dataValidation type="list" allowBlank="1" showInputMessage="1" showErrorMessage="1" sqref="C38 C93 C42" xr:uid="{00000000-0002-0000-0100-000002000000}">
      <formula1>$A$178:$A$203</formula1>
    </dataValidation>
    <dataValidation type="list" allowBlank="1" showInputMessage="1" showErrorMessage="1" sqref="C104" xr:uid="{00000000-0002-0000-0100-000004000000}">
      <formula1>$A$340:$A$365</formula1>
    </dataValidation>
    <dataValidation type="list" allowBlank="1" showInputMessage="1" showErrorMessage="1" sqref="C105" xr:uid="{00000000-0002-0000-0100-000005000000}">
      <formula1>$A$339:$A$364</formula1>
    </dataValidation>
    <dataValidation type="list" allowBlank="1" showInputMessage="1" showErrorMessage="1" sqref="C109" xr:uid="{00000000-0002-0000-0100-000006000000}">
      <formula1>$A$346:$A$371</formula1>
    </dataValidation>
    <dataValidation type="list" allowBlank="1" showInputMessage="1" showErrorMessage="1" sqref="C107:C108" xr:uid="{00000000-0002-0000-0100-000007000000}">
      <formula1>$A$348:$A$373</formula1>
    </dataValidation>
    <dataValidation type="list" allowBlank="1" showInputMessage="1" showErrorMessage="1" sqref="C110:C113" xr:uid="{00000000-0002-0000-0100-000008000000}">
      <formula1>$A$338:$A$363</formula1>
    </dataValidation>
    <dataValidation type="list" allowBlank="1" showInputMessage="1" showErrorMessage="1" sqref="C114:C121" xr:uid="{00000000-0002-0000-0100-000009000000}">
      <formula1>$A$342:$A$367</formula1>
    </dataValidation>
    <dataValidation type="list" allowBlank="1" showInputMessage="1" showErrorMessage="1" sqref="C30:C31" xr:uid="{00000000-0002-0000-0100-00000A000000}">
      <formula1>$A$282:$A$307</formula1>
    </dataValidation>
    <dataValidation type="list" allowBlank="1" showInputMessage="1" showErrorMessage="1" sqref="C124" xr:uid="{00000000-0002-0000-0100-00000B000000}">
      <formula1>$A$179:$A$204</formula1>
    </dataValidation>
  </dataValidations>
  <pageMargins left="0.23622047244094491" right="0.23622047244094491" top="0.74803149606299213" bottom="0.74803149606299213" header="0.31496062992125984" footer="0.31496062992125984"/>
  <pageSetup paperSize="9" scale="70" orientation="landscape" horizontalDpi="150" verticalDpi="150" r:id="rId1"/>
  <headerFooter alignWithMargins="0">
    <oddFooter>&amp;R&amp;9&amp;P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E0E9BA-B41E-4537-BC0F-62E945799F14}">
  <dimension ref="A1:R125"/>
  <sheetViews>
    <sheetView topLeftCell="A16" workbookViewId="0">
      <selection activeCell="F24" sqref="F24"/>
    </sheetView>
  </sheetViews>
  <sheetFormatPr defaultRowHeight="15" x14ac:dyDescent="0.25"/>
  <cols>
    <col min="2" max="2" width="28.85546875" customWidth="1"/>
    <col min="3" max="3" width="12.140625" customWidth="1"/>
    <col min="4" max="4" width="14.7109375" customWidth="1"/>
    <col min="5" max="5" width="18.28515625" customWidth="1"/>
    <col min="6" max="6" width="28" style="106" customWidth="1"/>
    <col min="7" max="7" width="24.140625" style="30" customWidth="1"/>
    <col min="8" max="8" width="18.5703125" customWidth="1"/>
    <col min="9" max="9" width="20" customWidth="1"/>
    <col min="10" max="10" width="20" style="30" customWidth="1"/>
    <col min="11" max="11" width="13.7109375" customWidth="1"/>
    <col min="12" max="12" width="12.28515625" customWidth="1"/>
    <col min="13" max="13" width="12.7109375" customWidth="1"/>
    <col min="14" max="14" width="25.42578125" customWidth="1"/>
  </cols>
  <sheetData>
    <row r="1" spans="1:18" ht="75" x14ac:dyDescent="0.25">
      <c r="A1" s="97" t="s">
        <v>489</v>
      </c>
      <c r="B1" s="97" t="s">
        <v>5</v>
      </c>
      <c r="C1" s="97" t="s">
        <v>10</v>
      </c>
      <c r="D1" s="97" t="s">
        <v>1</v>
      </c>
      <c r="E1" s="97" t="s">
        <v>460</v>
      </c>
      <c r="F1" s="101" t="s">
        <v>502</v>
      </c>
      <c r="G1" s="97" t="s">
        <v>503</v>
      </c>
      <c r="H1" s="97" t="s">
        <v>567</v>
      </c>
      <c r="I1" s="97" t="s">
        <v>490</v>
      </c>
      <c r="J1" s="97" t="s">
        <v>639</v>
      </c>
      <c r="K1" s="97" t="s">
        <v>504</v>
      </c>
      <c r="L1" s="97" t="s">
        <v>505</v>
      </c>
      <c r="M1" s="97" t="s">
        <v>506</v>
      </c>
      <c r="N1" s="97" t="s">
        <v>507</v>
      </c>
    </row>
    <row r="2" spans="1:18" x14ac:dyDescent="0.25">
      <c r="A2" s="96">
        <v>1</v>
      </c>
      <c r="B2" s="89" t="s">
        <v>501</v>
      </c>
      <c r="C2" s="90" t="s">
        <v>3</v>
      </c>
      <c r="D2" s="89" t="s">
        <v>564</v>
      </c>
      <c r="E2" s="98">
        <v>400</v>
      </c>
      <c r="F2" s="90" t="s">
        <v>359</v>
      </c>
      <c r="G2" s="89"/>
      <c r="H2" s="89"/>
      <c r="I2" s="89"/>
      <c r="J2" s="89"/>
      <c r="K2" s="89"/>
      <c r="L2" s="89"/>
      <c r="M2" s="89"/>
      <c r="N2" s="89"/>
      <c r="R2" s="107" t="s">
        <v>636</v>
      </c>
    </row>
    <row r="3" spans="1:18" ht="28.5" x14ac:dyDescent="0.25">
      <c r="A3" s="96">
        <v>2</v>
      </c>
      <c r="B3" s="89" t="s">
        <v>463</v>
      </c>
      <c r="C3" s="90" t="s">
        <v>351</v>
      </c>
      <c r="D3" s="89" t="s">
        <v>14</v>
      </c>
      <c r="E3" s="98">
        <v>21000</v>
      </c>
      <c r="F3" s="90" t="s">
        <v>402</v>
      </c>
      <c r="G3" s="89"/>
      <c r="H3" s="89"/>
      <c r="I3" s="89"/>
      <c r="J3" s="89"/>
      <c r="K3" s="89"/>
      <c r="L3" s="89"/>
      <c r="M3" s="89"/>
      <c r="N3" s="89"/>
      <c r="R3" s="107" t="s">
        <v>638</v>
      </c>
    </row>
    <row r="4" spans="1:18" x14ac:dyDescent="0.25">
      <c r="A4" s="96">
        <v>3</v>
      </c>
      <c r="B4" s="89" t="s">
        <v>144</v>
      </c>
      <c r="C4" s="90" t="s">
        <v>351</v>
      </c>
      <c r="D4" s="89" t="s">
        <v>246</v>
      </c>
      <c r="E4" s="98">
        <v>280</v>
      </c>
      <c r="F4" s="90" t="s">
        <v>208</v>
      </c>
      <c r="G4" s="89"/>
      <c r="H4" s="89"/>
      <c r="I4" s="89"/>
      <c r="J4" s="89"/>
      <c r="K4" s="89"/>
      <c r="L4" s="89"/>
      <c r="M4" s="89"/>
      <c r="N4" s="89"/>
      <c r="R4" s="107" t="s">
        <v>637</v>
      </c>
    </row>
    <row r="5" spans="1:18" ht="42.75" x14ac:dyDescent="0.25">
      <c r="A5" s="96">
        <v>4</v>
      </c>
      <c r="B5" s="89" t="s">
        <v>509</v>
      </c>
      <c r="C5" s="90" t="s">
        <v>566</v>
      </c>
      <c r="D5" s="89" t="s">
        <v>4</v>
      </c>
      <c r="E5" s="98">
        <v>261</v>
      </c>
      <c r="F5" s="90" t="s">
        <v>333</v>
      </c>
      <c r="G5" s="89"/>
      <c r="H5" s="89"/>
      <c r="I5" s="89"/>
      <c r="J5" s="89"/>
      <c r="K5" s="89"/>
      <c r="L5" s="89"/>
      <c r="M5" s="89"/>
      <c r="N5" s="89"/>
    </row>
    <row r="6" spans="1:18" x14ac:dyDescent="0.25">
      <c r="A6" s="96">
        <v>5</v>
      </c>
      <c r="B6" s="89" t="s">
        <v>534</v>
      </c>
      <c r="C6" s="90" t="s">
        <v>351</v>
      </c>
      <c r="D6" s="89" t="s">
        <v>120</v>
      </c>
      <c r="E6" s="98">
        <v>675</v>
      </c>
      <c r="F6" s="90" t="s">
        <v>175</v>
      </c>
      <c r="G6" s="89"/>
      <c r="H6" s="89"/>
      <c r="I6" s="89"/>
      <c r="J6" s="89"/>
      <c r="K6" s="89"/>
      <c r="L6" s="89"/>
      <c r="M6" s="89"/>
      <c r="N6" s="89"/>
    </row>
    <row r="7" spans="1:18" x14ac:dyDescent="0.25">
      <c r="A7" s="96">
        <v>6</v>
      </c>
      <c r="B7" s="94" t="s">
        <v>568</v>
      </c>
      <c r="C7" s="94" t="s">
        <v>351</v>
      </c>
      <c r="D7" s="94" t="s">
        <v>564</v>
      </c>
      <c r="E7" s="94">
        <v>1200</v>
      </c>
      <c r="F7" s="105" t="s">
        <v>609</v>
      </c>
      <c r="G7" s="89"/>
      <c r="H7" s="89"/>
      <c r="I7" s="89"/>
      <c r="J7" s="89"/>
      <c r="K7" s="89"/>
      <c r="L7" s="89"/>
      <c r="M7" s="89"/>
      <c r="N7" s="89"/>
    </row>
    <row r="8" spans="1:18" ht="57" x14ac:dyDescent="0.25">
      <c r="A8" s="96">
        <v>7</v>
      </c>
      <c r="B8" s="89" t="s">
        <v>514</v>
      </c>
      <c r="C8" s="90" t="s">
        <v>566</v>
      </c>
      <c r="D8" s="89" t="s">
        <v>14</v>
      </c>
      <c r="E8" s="98">
        <v>3000</v>
      </c>
      <c r="F8" s="90" t="s">
        <v>388</v>
      </c>
      <c r="G8" s="89"/>
      <c r="H8" s="89"/>
      <c r="I8" s="89"/>
      <c r="J8" s="89"/>
      <c r="K8" s="89"/>
      <c r="L8" s="89"/>
      <c r="M8" s="89"/>
      <c r="N8" s="89"/>
    </row>
    <row r="9" spans="1:18" x14ac:dyDescent="0.25">
      <c r="A9" s="96">
        <v>8</v>
      </c>
      <c r="B9" s="94" t="s">
        <v>580</v>
      </c>
      <c r="C9" s="94" t="s">
        <v>351</v>
      </c>
      <c r="D9" s="94" t="s">
        <v>629</v>
      </c>
      <c r="E9" s="94">
        <v>3000</v>
      </c>
      <c r="F9" s="105" t="s">
        <v>609</v>
      </c>
      <c r="G9" s="89"/>
      <c r="H9" s="89"/>
      <c r="I9" s="89"/>
      <c r="J9" s="89"/>
      <c r="K9" s="89"/>
      <c r="L9" s="89"/>
      <c r="M9" s="89"/>
      <c r="N9" s="89"/>
    </row>
    <row r="10" spans="1:18" x14ac:dyDescent="0.25">
      <c r="A10" s="96">
        <v>9</v>
      </c>
      <c r="B10" s="94" t="s">
        <v>600</v>
      </c>
      <c r="C10" s="94" t="s">
        <v>351</v>
      </c>
      <c r="D10" s="94" t="s">
        <v>235</v>
      </c>
      <c r="E10" s="94">
        <v>1920</v>
      </c>
      <c r="F10" s="105" t="s">
        <v>617</v>
      </c>
      <c r="G10" s="89"/>
      <c r="H10" s="89"/>
      <c r="I10" s="89"/>
      <c r="J10" s="89"/>
      <c r="K10" s="89"/>
      <c r="L10" s="89"/>
      <c r="M10" s="89"/>
      <c r="N10" s="89"/>
    </row>
    <row r="11" spans="1:18" x14ac:dyDescent="0.25">
      <c r="A11" s="96">
        <v>10</v>
      </c>
      <c r="B11" s="94" t="s">
        <v>601</v>
      </c>
      <c r="C11" s="94" t="s">
        <v>351</v>
      </c>
      <c r="D11" s="94" t="s">
        <v>564</v>
      </c>
      <c r="E11" s="94">
        <v>564</v>
      </c>
      <c r="F11" s="105" t="s">
        <v>625</v>
      </c>
      <c r="G11" s="89"/>
      <c r="H11" s="89"/>
      <c r="I11" s="89"/>
      <c r="J11" s="89"/>
      <c r="K11" s="89"/>
      <c r="L11" s="89"/>
      <c r="M11" s="89"/>
      <c r="N11" s="89"/>
    </row>
    <row r="12" spans="1:18" x14ac:dyDescent="0.25">
      <c r="A12" s="96">
        <v>11</v>
      </c>
      <c r="B12" s="94" t="s">
        <v>603</v>
      </c>
      <c r="C12" s="94" t="s">
        <v>351</v>
      </c>
      <c r="D12" s="94" t="s">
        <v>564</v>
      </c>
      <c r="E12" s="94">
        <v>690</v>
      </c>
      <c r="F12" s="105" t="s">
        <v>625</v>
      </c>
      <c r="G12" s="89"/>
      <c r="H12" s="89"/>
      <c r="I12" s="89"/>
      <c r="J12" s="89"/>
      <c r="K12" s="89"/>
      <c r="L12" s="89"/>
      <c r="M12" s="89"/>
      <c r="N12" s="89"/>
    </row>
    <row r="13" spans="1:18" x14ac:dyDescent="0.25">
      <c r="A13" s="96">
        <v>12</v>
      </c>
      <c r="B13" s="89" t="s">
        <v>512</v>
      </c>
      <c r="C13" s="90" t="s">
        <v>566</v>
      </c>
      <c r="D13" s="89" t="s">
        <v>4</v>
      </c>
      <c r="E13" s="98">
        <v>200</v>
      </c>
      <c r="F13" s="90" t="s">
        <v>634</v>
      </c>
      <c r="G13" s="89"/>
      <c r="H13" s="89"/>
      <c r="I13" s="89"/>
      <c r="J13" s="89"/>
      <c r="K13" s="89"/>
      <c r="L13" s="89"/>
      <c r="M13" s="89"/>
      <c r="N13" s="89"/>
    </row>
    <row r="14" spans="1:18" ht="42.75" x14ac:dyDescent="0.25">
      <c r="A14" s="96">
        <v>13</v>
      </c>
      <c r="B14" s="89" t="s">
        <v>406</v>
      </c>
      <c r="C14" s="90" t="s">
        <v>351</v>
      </c>
      <c r="D14" s="89" t="s">
        <v>14</v>
      </c>
      <c r="E14" s="98">
        <v>14000</v>
      </c>
      <c r="F14" s="90" t="s">
        <v>408</v>
      </c>
      <c r="G14" s="89"/>
      <c r="H14" s="89"/>
      <c r="I14" s="89"/>
      <c r="J14" s="89"/>
      <c r="K14" s="89"/>
      <c r="L14" s="89"/>
      <c r="M14" s="89"/>
      <c r="N14" s="89"/>
    </row>
    <row r="15" spans="1:18" x14ac:dyDescent="0.25">
      <c r="A15" s="96">
        <v>14</v>
      </c>
      <c r="B15" s="89" t="s">
        <v>145</v>
      </c>
      <c r="C15" s="90" t="s">
        <v>351</v>
      </c>
      <c r="D15" s="89" t="s">
        <v>120</v>
      </c>
      <c r="E15" s="98">
        <v>100</v>
      </c>
      <c r="F15" s="90" t="s">
        <v>179</v>
      </c>
      <c r="G15" s="89"/>
      <c r="H15" s="89"/>
      <c r="I15" s="89"/>
      <c r="J15" s="89"/>
      <c r="K15" s="89"/>
      <c r="L15" s="89"/>
      <c r="M15" s="89"/>
      <c r="N15" s="89"/>
    </row>
    <row r="16" spans="1:18" x14ac:dyDescent="0.25">
      <c r="A16" s="96">
        <v>15</v>
      </c>
      <c r="B16" s="92" t="s">
        <v>278</v>
      </c>
      <c r="C16" s="90" t="s">
        <v>566</v>
      </c>
      <c r="D16" s="89" t="s">
        <v>153</v>
      </c>
      <c r="E16" s="98">
        <v>300</v>
      </c>
      <c r="F16" s="90" t="s">
        <v>209</v>
      </c>
      <c r="G16" s="89"/>
      <c r="H16" s="89"/>
      <c r="I16" s="89"/>
      <c r="J16" s="89"/>
      <c r="K16" s="89"/>
      <c r="L16" s="89"/>
      <c r="M16" s="89"/>
      <c r="N16" s="89"/>
    </row>
    <row r="17" spans="1:14" x14ac:dyDescent="0.25">
      <c r="A17" s="96">
        <v>16</v>
      </c>
      <c r="B17" s="89" t="s">
        <v>536</v>
      </c>
      <c r="C17" s="90" t="s">
        <v>3</v>
      </c>
      <c r="D17" s="89" t="s">
        <v>120</v>
      </c>
      <c r="E17" s="98">
        <v>2000</v>
      </c>
      <c r="F17" s="90" t="s">
        <v>162</v>
      </c>
      <c r="G17" s="89"/>
      <c r="H17" s="89"/>
      <c r="I17" s="89"/>
      <c r="J17" s="89"/>
      <c r="K17" s="89"/>
      <c r="L17" s="89"/>
      <c r="M17" s="89"/>
      <c r="N17" s="89"/>
    </row>
    <row r="18" spans="1:14" x14ac:dyDescent="0.25">
      <c r="A18" s="96">
        <v>17</v>
      </c>
      <c r="B18" s="89" t="s">
        <v>537</v>
      </c>
      <c r="C18" s="90" t="s">
        <v>3</v>
      </c>
      <c r="D18" s="89" t="s">
        <v>120</v>
      </c>
      <c r="E18" s="98">
        <v>15000</v>
      </c>
      <c r="F18" s="90" t="s">
        <v>162</v>
      </c>
      <c r="G18" s="89"/>
      <c r="H18" s="89"/>
      <c r="I18" s="89"/>
      <c r="J18" s="89"/>
      <c r="K18" s="89"/>
      <c r="L18" s="89"/>
      <c r="M18" s="89"/>
      <c r="N18" s="89"/>
    </row>
    <row r="19" spans="1:14" x14ac:dyDescent="0.25">
      <c r="A19" s="96">
        <v>18</v>
      </c>
      <c r="B19" s="94" t="s">
        <v>602</v>
      </c>
      <c r="C19" s="94" t="s">
        <v>351</v>
      </c>
      <c r="D19" s="94" t="s">
        <v>608</v>
      </c>
      <c r="E19" s="94">
        <v>2160</v>
      </c>
      <c r="F19" s="105" t="s">
        <v>334</v>
      </c>
      <c r="G19" s="89"/>
      <c r="H19" s="89"/>
      <c r="I19" s="89"/>
      <c r="J19" s="89"/>
      <c r="K19" s="89"/>
      <c r="L19" s="89"/>
      <c r="M19" s="89"/>
      <c r="N19" s="89"/>
    </row>
    <row r="20" spans="1:14" x14ac:dyDescent="0.25">
      <c r="A20" s="96">
        <v>19</v>
      </c>
      <c r="B20" s="89" t="s">
        <v>550</v>
      </c>
      <c r="C20" s="90" t="s">
        <v>566</v>
      </c>
      <c r="D20" s="89" t="s">
        <v>120</v>
      </c>
      <c r="E20" s="98">
        <v>100</v>
      </c>
      <c r="F20" s="90" t="s">
        <v>179</v>
      </c>
      <c r="G20" s="89"/>
      <c r="H20" s="89"/>
      <c r="I20" s="89"/>
      <c r="J20" s="89"/>
      <c r="K20" s="89"/>
      <c r="L20" s="89"/>
      <c r="M20" s="89"/>
      <c r="N20" s="89"/>
    </row>
    <row r="21" spans="1:14" x14ac:dyDescent="0.25">
      <c r="A21" s="96">
        <v>20</v>
      </c>
      <c r="B21" s="89" t="s">
        <v>538</v>
      </c>
      <c r="C21" s="90" t="s">
        <v>351</v>
      </c>
      <c r="D21" s="89" t="s">
        <v>120</v>
      </c>
      <c r="E21" s="98">
        <v>396</v>
      </c>
      <c r="F21" s="90" t="s">
        <v>180</v>
      </c>
      <c r="G21" s="89"/>
      <c r="H21" s="89"/>
      <c r="I21" s="89"/>
      <c r="J21" s="89"/>
      <c r="K21" s="89"/>
      <c r="L21" s="89"/>
      <c r="M21" s="89"/>
      <c r="N21" s="89"/>
    </row>
    <row r="22" spans="1:14" x14ac:dyDescent="0.25">
      <c r="A22" s="96">
        <v>21</v>
      </c>
      <c r="B22" s="89" t="s">
        <v>539</v>
      </c>
      <c r="C22" s="90" t="s">
        <v>351</v>
      </c>
      <c r="D22" s="89" t="s">
        <v>120</v>
      </c>
      <c r="E22" s="98">
        <v>54</v>
      </c>
      <c r="F22" s="90" t="s">
        <v>181</v>
      </c>
      <c r="G22" s="89"/>
      <c r="H22" s="89"/>
      <c r="I22" s="89"/>
      <c r="J22" s="89"/>
      <c r="K22" s="89"/>
      <c r="L22" s="89"/>
      <c r="M22" s="89"/>
      <c r="N22" s="89"/>
    </row>
    <row r="23" spans="1:14" ht="42.75" x14ac:dyDescent="0.25">
      <c r="A23" s="96">
        <v>22</v>
      </c>
      <c r="B23" s="89" t="s">
        <v>515</v>
      </c>
      <c r="C23" s="90" t="s">
        <v>566</v>
      </c>
      <c r="D23" s="89" t="s">
        <v>14</v>
      </c>
      <c r="E23" s="98">
        <v>54000</v>
      </c>
      <c r="F23" s="90" t="s">
        <v>401</v>
      </c>
      <c r="G23" s="89"/>
      <c r="H23" s="89"/>
      <c r="I23" s="89"/>
      <c r="J23" s="89"/>
      <c r="K23" s="89"/>
      <c r="L23" s="89"/>
      <c r="M23" s="89"/>
      <c r="N23" s="89"/>
    </row>
    <row r="24" spans="1:14" x14ac:dyDescent="0.25">
      <c r="A24" s="96">
        <v>23</v>
      </c>
      <c r="B24" s="94" t="s">
        <v>595</v>
      </c>
      <c r="C24" s="94" t="s">
        <v>351</v>
      </c>
      <c r="D24" s="94" t="s">
        <v>235</v>
      </c>
      <c r="E24" s="94">
        <v>1260</v>
      </c>
      <c r="F24" s="105" t="s">
        <v>617</v>
      </c>
      <c r="G24" s="89"/>
      <c r="H24" s="89"/>
      <c r="I24" s="89"/>
      <c r="J24" s="89"/>
      <c r="K24" s="89"/>
      <c r="L24" s="89"/>
      <c r="M24" s="89"/>
      <c r="N24" s="89"/>
    </row>
    <row r="25" spans="1:14" x14ac:dyDescent="0.25">
      <c r="A25" s="96">
        <v>24</v>
      </c>
      <c r="B25" s="89" t="s">
        <v>56</v>
      </c>
      <c r="C25" s="90" t="s">
        <v>566</v>
      </c>
      <c r="D25" s="89"/>
      <c r="E25" s="100">
        <v>40000</v>
      </c>
      <c r="F25" s="90" t="s">
        <v>217</v>
      </c>
      <c r="G25" s="89"/>
      <c r="H25" s="89"/>
      <c r="I25" s="89"/>
      <c r="J25" s="89"/>
      <c r="K25" s="89"/>
      <c r="L25" s="89"/>
      <c r="M25" s="89"/>
      <c r="N25" s="89"/>
    </row>
    <row r="26" spans="1:14" x14ac:dyDescent="0.25">
      <c r="A26" s="96">
        <v>25</v>
      </c>
      <c r="B26" s="94" t="s">
        <v>591</v>
      </c>
      <c r="C26" s="94" t="s">
        <v>351</v>
      </c>
      <c r="D26" s="94" t="s">
        <v>235</v>
      </c>
      <c r="E26" s="94">
        <v>23700</v>
      </c>
      <c r="F26" s="105" t="s">
        <v>617</v>
      </c>
      <c r="G26" s="89"/>
      <c r="H26" s="89"/>
      <c r="I26" s="89"/>
      <c r="J26" s="89"/>
      <c r="K26" s="89"/>
      <c r="L26" s="89"/>
      <c r="M26" s="89"/>
      <c r="N26" s="89"/>
    </row>
    <row r="27" spans="1:14" x14ac:dyDescent="0.25">
      <c r="A27" s="96">
        <v>26</v>
      </c>
      <c r="B27" s="89" t="s">
        <v>328</v>
      </c>
      <c r="C27" s="90" t="s">
        <v>351</v>
      </c>
      <c r="D27" s="89" t="s">
        <v>14</v>
      </c>
      <c r="E27" s="98">
        <v>700</v>
      </c>
      <c r="F27" s="90" t="s">
        <v>330</v>
      </c>
      <c r="G27" s="89"/>
      <c r="H27" s="89"/>
      <c r="I27" s="89"/>
      <c r="J27" s="89"/>
      <c r="K27" s="89"/>
      <c r="L27" s="89"/>
      <c r="M27" s="89"/>
      <c r="N27" s="89"/>
    </row>
    <row r="28" spans="1:14" ht="28.5" x14ac:dyDescent="0.25">
      <c r="A28" s="96">
        <v>27</v>
      </c>
      <c r="B28" s="89" t="s">
        <v>313</v>
      </c>
      <c r="C28" s="90" t="s">
        <v>351</v>
      </c>
      <c r="D28" s="92" t="s">
        <v>314</v>
      </c>
      <c r="E28" s="98">
        <v>500</v>
      </c>
      <c r="F28" s="90" t="s">
        <v>316</v>
      </c>
      <c r="G28" s="89"/>
      <c r="H28" s="89"/>
      <c r="I28" s="89"/>
      <c r="J28" s="89"/>
      <c r="K28" s="89"/>
      <c r="L28" s="89"/>
      <c r="M28" s="89"/>
      <c r="N28" s="89"/>
    </row>
    <row r="29" spans="1:14" ht="42.75" x14ac:dyDescent="0.25">
      <c r="A29" s="96">
        <v>28</v>
      </c>
      <c r="B29" s="95" t="s">
        <v>494</v>
      </c>
      <c r="C29" s="90" t="s">
        <v>566</v>
      </c>
      <c r="D29" s="89" t="s">
        <v>14</v>
      </c>
      <c r="E29" s="98">
        <v>5000</v>
      </c>
      <c r="F29" s="102" t="s">
        <v>343</v>
      </c>
      <c r="G29" s="89"/>
      <c r="H29" s="89"/>
      <c r="I29" s="89"/>
      <c r="J29" s="89"/>
      <c r="K29" s="89"/>
      <c r="L29" s="89"/>
      <c r="M29" s="89"/>
      <c r="N29" s="89"/>
    </row>
    <row r="30" spans="1:14" x14ac:dyDescent="0.25">
      <c r="A30" s="96">
        <v>29</v>
      </c>
      <c r="B30" s="89" t="s">
        <v>142</v>
      </c>
      <c r="C30" s="90" t="s">
        <v>351</v>
      </c>
      <c r="D30" s="89" t="s">
        <v>14</v>
      </c>
      <c r="E30" s="98">
        <v>20000</v>
      </c>
      <c r="F30" s="90" t="s">
        <v>136</v>
      </c>
      <c r="G30" s="89"/>
      <c r="H30" s="89"/>
      <c r="I30" s="89"/>
      <c r="J30" s="89"/>
      <c r="K30" s="89"/>
      <c r="L30" s="89"/>
      <c r="M30" s="89"/>
      <c r="N30" s="89"/>
    </row>
    <row r="31" spans="1:14" ht="28.5" x14ac:dyDescent="0.25">
      <c r="A31" s="96">
        <v>30</v>
      </c>
      <c r="B31" s="89" t="s">
        <v>549</v>
      </c>
      <c r="C31" s="90" t="s">
        <v>351</v>
      </c>
      <c r="D31" s="89" t="s">
        <v>246</v>
      </c>
      <c r="E31" s="98">
        <v>400</v>
      </c>
      <c r="F31" s="90" t="s">
        <v>186</v>
      </c>
      <c r="G31" s="89"/>
      <c r="H31" s="89"/>
      <c r="I31" s="89"/>
      <c r="J31" s="89"/>
      <c r="K31" s="89"/>
      <c r="L31" s="89"/>
      <c r="M31" s="89"/>
      <c r="N31" s="89"/>
    </row>
    <row r="32" spans="1:14" x14ac:dyDescent="0.25">
      <c r="A32" s="96">
        <v>31</v>
      </c>
      <c r="B32" s="89" t="s">
        <v>548</v>
      </c>
      <c r="C32" s="90" t="s">
        <v>351</v>
      </c>
      <c r="D32" s="89" t="s">
        <v>246</v>
      </c>
      <c r="E32" s="98">
        <v>150</v>
      </c>
      <c r="F32" s="90" t="s">
        <v>207</v>
      </c>
      <c r="G32" s="89"/>
      <c r="H32" s="89"/>
      <c r="I32" s="89"/>
      <c r="J32" s="89"/>
      <c r="K32" s="89"/>
      <c r="L32" s="89"/>
      <c r="M32" s="89"/>
      <c r="N32" s="89"/>
    </row>
    <row r="33" spans="1:14" x14ac:dyDescent="0.25">
      <c r="A33" s="96">
        <v>32</v>
      </c>
      <c r="B33" s="89" t="s">
        <v>547</v>
      </c>
      <c r="C33" s="90" t="s">
        <v>351</v>
      </c>
      <c r="D33" s="89" t="s">
        <v>246</v>
      </c>
      <c r="E33" s="98">
        <v>100</v>
      </c>
      <c r="F33" s="90" t="s">
        <v>175</v>
      </c>
      <c r="G33" s="89"/>
      <c r="H33" s="89"/>
      <c r="I33" s="89"/>
      <c r="J33" s="89"/>
      <c r="K33" s="89"/>
      <c r="L33" s="89"/>
      <c r="M33" s="89"/>
      <c r="N33" s="89"/>
    </row>
    <row r="34" spans="1:14" ht="28.5" x14ac:dyDescent="0.25">
      <c r="A34" s="96">
        <v>33</v>
      </c>
      <c r="B34" s="89" t="s">
        <v>149</v>
      </c>
      <c r="C34" s="90" t="s">
        <v>351</v>
      </c>
      <c r="D34" s="89" t="s">
        <v>120</v>
      </c>
      <c r="E34" s="98">
        <v>1035</v>
      </c>
      <c r="F34" s="90" t="s">
        <v>213</v>
      </c>
      <c r="G34" s="89"/>
      <c r="H34" s="89"/>
      <c r="I34" s="89"/>
      <c r="J34" s="89"/>
      <c r="K34" s="89"/>
      <c r="L34" s="89"/>
      <c r="M34" s="89"/>
      <c r="N34" s="89"/>
    </row>
    <row r="35" spans="1:14" x14ac:dyDescent="0.25">
      <c r="A35" s="96">
        <v>34</v>
      </c>
      <c r="B35" s="93" t="s">
        <v>552</v>
      </c>
      <c r="C35" s="90" t="s">
        <v>566</v>
      </c>
      <c r="D35" s="89" t="s">
        <v>4</v>
      </c>
      <c r="E35" s="100">
        <v>200</v>
      </c>
      <c r="F35" s="90" t="s">
        <v>156</v>
      </c>
      <c r="G35" s="89"/>
      <c r="H35" s="89"/>
      <c r="I35" s="89"/>
      <c r="J35" s="89"/>
      <c r="K35" s="89"/>
      <c r="L35" s="89"/>
      <c r="M35" s="89"/>
      <c r="N35" s="89"/>
    </row>
    <row r="36" spans="1:14" ht="28.5" x14ac:dyDescent="0.25">
      <c r="A36" s="96">
        <v>35</v>
      </c>
      <c r="B36" s="89" t="s">
        <v>513</v>
      </c>
      <c r="C36" s="90" t="s">
        <v>566</v>
      </c>
      <c r="D36" s="89" t="s">
        <v>380</v>
      </c>
      <c r="E36" s="98">
        <v>2000</v>
      </c>
      <c r="F36" s="90" t="s">
        <v>222</v>
      </c>
      <c r="G36" s="89"/>
      <c r="H36" s="89"/>
      <c r="I36" s="89"/>
      <c r="J36" s="89"/>
      <c r="K36" s="89"/>
      <c r="L36" s="89"/>
      <c r="M36" s="89"/>
      <c r="N36" s="89"/>
    </row>
    <row r="37" spans="1:14" x14ac:dyDescent="0.25">
      <c r="A37" s="96">
        <v>36</v>
      </c>
      <c r="B37" s="89" t="s">
        <v>392</v>
      </c>
      <c r="C37" s="93" t="s">
        <v>351</v>
      </c>
      <c r="D37" s="89" t="s">
        <v>249</v>
      </c>
      <c r="E37" s="98">
        <v>5000</v>
      </c>
      <c r="F37" s="102" t="s">
        <v>497</v>
      </c>
      <c r="G37" s="89"/>
      <c r="H37" s="89"/>
      <c r="I37" s="89"/>
      <c r="J37" s="89"/>
      <c r="K37" s="89"/>
      <c r="L37" s="89"/>
      <c r="M37" s="89"/>
      <c r="N37" s="89"/>
    </row>
    <row r="38" spans="1:14" ht="28.5" x14ac:dyDescent="0.25">
      <c r="A38" s="96">
        <v>37</v>
      </c>
      <c r="B38" s="94" t="s">
        <v>488</v>
      </c>
      <c r="C38" s="90" t="s">
        <v>351</v>
      </c>
      <c r="D38" s="89" t="s">
        <v>561</v>
      </c>
      <c r="E38" s="100">
        <v>1150000</v>
      </c>
      <c r="F38" s="90" t="s">
        <v>500</v>
      </c>
      <c r="G38" s="89"/>
      <c r="H38" s="89"/>
      <c r="I38" s="89"/>
      <c r="J38" s="89"/>
      <c r="K38" s="89"/>
      <c r="L38" s="89"/>
      <c r="M38" s="89"/>
      <c r="N38" s="89"/>
    </row>
    <row r="39" spans="1:14" x14ac:dyDescent="0.25">
      <c r="A39" s="96">
        <v>38</v>
      </c>
      <c r="B39" s="94" t="s">
        <v>599</v>
      </c>
      <c r="C39" s="94" t="s">
        <v>351</v>
      </c>
      <c r="D39" s="94" t="s">
        <v>628</v>
      </c>
      <c r="E39" s="94">
        <v>924</v>
      </c>
      <c r="F39" s="105" t="s">
        <v>624</v>
      </c>
      <c r="G39" s="89"/>
      <c r="H39" s="89"/>
      <c r="I39" s="89"/>
      <c r="J39" s="89"/>
      <c r="K39" s="89"/>
      <c r="L39" s="89"/>
      <c r="M39" s="89"/>
      <c r="N39" s="89"/>
    </row>
    <row r="40" spans="1:14" ht="42.75" x14ac:dyDescent="0.25">
      <c r="A40" s="96">
        <v>39</v>
      </c>
      <c r="B40" s="89" t="s">
        <v>492</v>
      </c>
      <c r="C40" s="90" t="s">
        <v>566</v>
      </c>
      <c r="D40" s="89" t="s">
        <v>14</v>
      </c>
      <c r="E40" s="98">
        <v>70473</v>
      </c>
      <c r="F40" s="90" t="s">
        <v>326</v>
      </c>
      <c r="G40" s="89"/>
      <c r="H40" s="89"/>
      <c r="I40" s="89"/>
      <c r="J40" s="89"/>
      <c r="K40" s="89"/>
      <c r="L40" s="89"/>
      <c r="M40" s="89"/>
      <c r="N40" s="89"/>
    </row>
    <row r="41" spans="1:14" ht="28.5" x14ac:dyDescent="0.25">
      <c r="A41" s="96">
        <v>40</v>
      </c>
      <c r="B41" s="89" t="s">
        <v>546</v>
      </c>
      <c r="C41" s="90" t="s">
        <v>351</v>
      </c>
      <c r="D41" s="89" t="s">
        <v>246</v>
      </c>
      <c r="E41" s="98">
        <v>0</v>
      </c>
      <c r="F41" s="90" t="s">
        <v>210</v>
      </c>
      <c r="G41" s="89"/>
      <c r="H41" s="89"/>
      <c r="I41" s="89"/>
      <c r="J41" s="89"/>
      <c r="K41" s="89"/>
      <c r="L41" s="89"/>
      <c r="M41" s="89"/>
      <c r="N41" s="89"/>
    </row>
    <row r="42" spans="1:14" x14ac:dyDescent="0.25">
      <c r="A42" s="96">
        <v>41</v>
      </c>
      <c r="B42" s="89" t="s">
        <v>540</v>
      </c>
      <c r="C42" s="90" t="s">
        <v>351</v>
      </c>
      <c r="D42" s="89" t="s">
        <v>120</v>
      </c>
      <c r="E42" s="98">
        <v>50</v>
      </c>
      <c r="F42" s="90" t="s">
        <v>182</v>
      </c>
      <c r="G42" s="89"/>
      <c r="H42" s="89"/>
      <c r="I42" s="89"/>
      <c r="J42" s="89"/>
      <c r="K42" s="89"/>
      <c r="L42" s="89"/>
      <c r="M42" s="89"/>
      <c r="N42" s="89"/>
    </row>
    <row r="43" spans="1:14" x14ac:dyDescent="0.25">
      <c r="A43" s="96">
        <v>42</v>
      </c>
      <c r="B43" s="94" t="s">
        <v>575</v>
      </c>
      <c r="C43" s="94" t="s">
        <v>351</v>
      </c>
      <c r="D43" s="94" t="s">
        <v>631</v>
      </c>
      <c r="E43" s="94">
        <v>1920</v>
      </c>
      <c r="F43" s="105" t="s">
        <v>614</v>
      </c>
      <c r="G43" s="89"/>
      <c r="H43" s="89"/>
      <c r="I43" s="89"/>
      <c r="J43" s="89"/>
      <c r="K43" s="89"/>
      <c r="L43" s="89"/>
      <c r="M43" s="89"/>
      <c r="N43" s="89"/>
    </row>
    <row r="44" spans="1:14" x14ac:dyDescent="0.25">
      <c r="A44" s="96">
        <v>43</v>
      </c>
      <c r="B44" s="94" t="s">
        <v>577</v>
      </c>
      <c r="C44" s="94" t="s">
        <v>351</v>
      </c>
      <c r="D44" s="94" t="s">
        <v>235</v>
      </c>
      <c r="E44" s="94">
        <v>3960</v>
      </c>
      <c r="F44" s="105" t="s">
        <v>616</v>
      </c>
      <c r="G44" s="89"/>
      <c r="H44" s="89"/>
      <c r="I44" s="89"/>
      <c r="J44" s="89"/>
      <c r="K44" s="89"/>
      <c r="L44" s="89"/>
      <c r="M44" s="89"/>
      <c r="N44" s="89"/>
    </row>
    <row r="45" spans="1:14" x14ac:dyDescent="0.25">
      <c r="A45" s="96">
        <v>44</v>
      </c>
      <c r="B45" s="94" t="s">
        <v>569</v>
      </c>
      <c r="C45" s="94" t="s">
        <v>351</v>
      </c>
      <c r="D45" s="94" t="s">
        <v>564</v>
      </c>
      <c r="E45" s="94">
        <v>1020</v>
      </c>
      <c r="F45" s="105" t="s">
        <v>322</v>
      </c>
      <c r="G45" s="89"/>
      <c r="H45" s="89"/>
      <c r="I45" s="89"/>
      <c r="J45" s="89"/>
      <c r="K45" s="89"/>
      <c r="L45" s="89"/>
      <c r="M45" s="89"/>
      <c r="N45" s="89"/>
    </row>
    <row r="46" spans="1:14" x14ac:dyDescent="0.25">
      <c r="A46" s="96">
        <v>45</v>
      </c>
      <c r="B46" s="94" t="s">
        <v>592</v>
      </c>
      <c r="C46" s="94" t="s">
        <v>351</v>
      </c>
      <c r="D46" s="94" t="s">
        <v>235</v>
      </c>
      <c r="E46" s="94">
        <v>300</v>
      </c>
      <c r="F46" s="105" t="s">
        <v>620</v>
      </c>
      <c r="G46" s="89"/>
      <c r="H46" s="89"/>
      <c r="I46" s="89"/>
      <c r="J46" s="89"/>
      <c r="K46" s="89"/>
      <c r="L46" s="89"/>
      <c r="M46" s="89"/>
      <c r="N46" s="89"/>
    </row>
    <row r="47" spans="1:14" ht="28.5" x14ac:dyDescent="0.25">
      <c r="A47" s="96">
        <v>46</v>
      </c>
      <c r="B47" s="89" t="s">
        <v>403</v>
      </c>
      <c r="C47" s="90" t="s">
        <v>351</v>
      </c>
      <c r="D47" s="89" t="s">
        <v>14</v>
      </c>
      <c r="E47" s="98">
        <v>7000</v>
      </c>
      <c r="F47" s="90" t="s">
        <v>405</v>
      </c>
      <c r="G47" s="89"/>
      <c r="H47" s="89"/>
      <c r="I47" s="89"/>
      <c r="J47" s="89"/>
      <c r="K47" s="89"/>
      <c r="L47" s="89"/>
      <c r="M47" s="89"/>
      <c r="N47" s="89"/>
    </row>
    <row r="48" spans="1:14" ht="28.5" x14ac:dyDescent="0.25">
      <c r="A48" s="96">
        <v>47</v>
      </c>
      <c r="B48" s="89" t="s">
        <v>475</v>
      </c>
      <c r="C48" s="93" t="s">
        <v>351</v>
      </c>
      <c r="D48" s="89" t="s">
        <v>249</v>
      </c>
      <c r="E48" s="96">
        <v>170</v>
      </c>
      <c r="F48" s="102" t="s">
        <v>487</v>
      </c>
      <c r="G48" s="89"/>
      <c r="H48" s="89"/>
      <c r="I48" s="89"/>
      <c r="J48" s="89"/>
      <c r="K48" s="89"/>
      <c r="L48" s="89"/>
      <c r="M48" s="89"/>
      <c r="N48" s="89"/>
    </row>
    <row r="49" spans="1:14" x14ac:dyDescent="0.25">
      <c r="A49" s="96">
        <v>48</v>
      </c>
      <c r="B49" s="94" t="s">
        <v>581</v>
      </c>
      <c r="C49" s="94" t="s">
        <v>351</v>
      </c>
      <c r="D49" s="94" t="s">
        <v>606</v>
      </c>
      <c r="E49" s="94">
        <v>6660</v>
      </c>
      <c r="F49" s="105" t="s">
        <v>322</v>
      </c>
      <c r="G49" s="89"/>
      <c r="H49" s="89"/>
      <c r="I49" s="89"/>
      <c r="J49" s="89"/>
      <c r="K49" s="89"/>
      <c r="L49" s="89"/>
      <c r="M49" s="89"/>
      <c r="N49" s="89"/>
    </row>
    <row r="50" spans="1:14" x14ac:dyDescent="0.25">
      <c r="A50" s="96">
        <v>49</v>
      </c>
      <c r="B50" s="94" t="s">
        <v>597</v>
      </c>
      <c r="C50" s="94" t="s">
        <v>351</v>
      </c>
      <c r="D50" s="94" t="s">
        <v>235</v>
      </c>
      <c r="E50" s="94">
        <v>1200</v>
      </c>
      <c r="F50" s="105" t="s">
        <v>617</v>
      </c>
      <c r="G50" s="89"/>
      <c r="H50" s="89"/>
      <c r="I50" s="89"/>
      <c r="J50" s="89"/>
      <c r="K50" s="89"/>
      <c r="L50" s="89"/>
      <c r="M50" s="89"/>
      <c r="N50" s="89"/>
    </row>
    <row r="51" spans="1:14" x14ac:dyDescent="0.25">
      <c r="A51" s="96">
        <v>50</v>
      </c>
      <c r="B51" s="94" t="s">
        <v>574</v>
      </c>
      <c r="C51" s="94" t="s">
        <v>351</v>
      </c>
      <c r="D51" s="94" t="s">
        <v>235</v>
      </c>
      <c r="E51" s="94">
        <v>3780</v>
      </c>
      <c r="F51" s="105" t="s">
        <v>613</v>
      </c>
      <c r="G51" s="89"/>
      <c r="H51" s="89"/>
      <c r="I51" s="89"/>
      <c r="J51" s="89"/>
      <c r="K51" s="89"/>
      <c r="L51" s="89"/>
      <c r="M51" s="89"/>
      <c r="N51" s="89"/>
    </row>
    <row r="52" spans="1:14" x14ac:dyDescent="0.25">
      <c r="A52" s="96">
        <v>51</v>
      </c>
      <c r="B52" s="89" t="s">
        <v>545</v>
      </c>
      <c r="C52" s="90" t="s">
        <v>351</v>
      </c>
      <c r="D52" s="89" t="s">
        <v>120</v>
      </c>
      <c r="E52" s="98">
        <v>200</v>
      </c>
      <c r="F52" s="90" t="s">
        <v>174</v>
      </c>
      <c r="G52" s="89"/>
      <c r="H52" s="89"/>
      <c r="I52" s="89"/>
      <c r="J52" s="89"/>
      <c r="K52" s="89"/>
      <c r="L52" s="89"/>
      <c r="M52" s="89"/>
      <c r="N52" s="89"/>
    </row>
    <row r="53" spans="1:14" ht="28.5" x14ac:dyDescent="0.25">
      <c r="A53" s="96">
        <v>52</v>
      </c>
      <c r="B53" s="89" t="s">
        <v>544</v>
      </c>
      <c r="C53" s="90" t="s">
        <v>351</v>
      </c>
      <c r="D53" s="89" t="s">
        <v>554</v>
      </c>
      <c r="E53" s="98">
        <v>1000</v>
      </c>
      <c r="F53" s="90" t="s">
        <v>186</v>
      </c>
      <c r="G53" s="89"/>
      <c r="H53" s="89"/>
      <c r="I53" s="89"/>
      <c r="J53" s="89"/>
      <c r="K53" s="89"/>
      <c r="L53" s="89"/>
      <c r="M53" s="89"/>
      <c r="N53" s="89"/>
    </row>
    <row r="54" spans="1:14" ht="28.5" x14ac:dyDescent="0.25">
      <c r="A54" s="96">
        <v>53</v>
      </c>
      <c r="B54" s="89" t="s">
        <v>530</v>
      </c>
      <c r="C54" s="90" t="s">
        <v>351</v>
      </c>
      <c r="D54" s="89" t="s">
        <v>120</v>
      </c>
      <c r="E54" s="98">
        <v>150000</v>
      </c>
      <c r="F54" s="90" t="s">
        <v>632</v>
      </c>
      <c r="G54" s="89"/>
      <c r="H54" s="89"/>
      <c r="I54" s="89"/>
      <c r="J54" s="89"/>
      <c r="K54" s="89"/>
      <c r="L54" s="89"/>
      <c r="M54" s="89"/>
      <c r="N54" s="89"/>
    </row>
    <row r="55" spans="1:14" x14ac:dyDescent="0.25">
      <c r="A55" s="96">
        <v>54</v>
      </c>
      <c r="B55" s="89" t="s">
        <v>531</v>
      </c>
      <c r="C55" s="90" t="s">
        <v>351</v>
      </c>
      <c r="D55" s="89" t="s">
        <v>557</v>
      </c>
      <c r="E55" s="98">
        <v>80000</v>
      </c>
      <c r="F55" s="90" t="s">
        <v>178</v>
      </c>
      <c r="G55" s="89"/>
      <c r="H55" s="89"/>
      <c r="I55" s="89"/>
      <c r="J55" s="89"/>
      <c r="K55" s="89"/>
      <c r="L55" s="89"/>
      <c r="M55" s="89"/>
      <c r="N55" s="89"/>
    </row>
    <row r="56" spans="1:14" x14ac:dyDescent="0.25">
      <c r="A56" s="96">
        <v>55</v>
      </c>
      <c r="B56" s="89" t="s">
        <v>532</v>
      </c>
      <c r="C56" s="90" t="s">
        <v>351</v>
      </c>
      <c r="D56" s="89" t="s">
        <v>120</v>
      </c>
      <c r="E56" s="98">
        <v>30000</v>
      </c>
      <c r="F56" s="90" t="s">
        <v>178</v>
      </c>
      <c r="G56" s="89"/>
      <c r="H56" s="89"/>
      <c r="I56" s="89"/>
      <c r="J56" s="89"/>
      <c r="K56" s="89"/>
      <c r="L56" s="89"/>
      <c r="M56" s="89"/>
      <c r="N56" s="89"/>
    </row>
    <row r="57" spans="1:14" x14ac:dyDescent="0.25">
      <c r="A57" s="96">
        <v>56</v>
      </c>
      <c r="B57" s="89" t="s">
        <v>533</v>
      </c>
      <c r="C57" s="90" t="s">
        <v>351</v>
      </c>
      <c r="D57" s="89" t="s">
        <v>558</v>
      </c>
      <c r="E57" s="98">
        <v>1000</v>
      </c>
      <c r="F57" s="90" t="s">
        <v>212</v>
      </c>
      <c r="G57" s="89"/>
      <c r="H57" s="89"/>
      <c r="I57" s="89"/>
      <c r="J57" s="89"/>
      <c r="K57" s="89"/>
      <c r="L57" s="89"/>
      <c r="M57" s="89"/>
      <c r="N57" s="89"/>
    </row>
    <row r="58" spans="1:14" x14ac:dyDescent="0.25">
      <c r="A58" s="96">
        <v>57</v>
      </c>
      <c r="B58" s="93" t="s">
        <v>125</v>
      </c>
      <c r="C58" s="90" t="s">
        <v>351</v>
      </c>
      <c r="D58" s="89" t="s">
        <v>234</v>
      </c>
      <c r="E58" s="98">
        <v>200</v>
      </c>
      <c r="F58" s="103" t="s">
        <v>169</v>
      </c>
      <c r="G58" s="89"/>
      <c r="H58" s="89"/>
      <c r="I58" s="89"/>
      <c r="J58" s="89"/>
      <c r="K58" s="89"/>
      <c r="L58" s="89"/>
      <c r="M58" s="89"/>
      <c r="N58" s="89"/>
    </row>
    <row r="59" spans="1:14" x14ac:dyDescent="0.25">
      <c r="A59" s="96">
        <v>58</v>
      </c>
      <c r="B59" s="91" t="s">
        <v>311</v>
      </c>
      <c r="C59" s="90" t="s">
        <v>351</v>
      </c>
      <c r="D59" s="91" t="s">
        <v>116</v>
      </c>
      <c r="E59" s="98">
        <v>200</v>
      </c>
      <c r="F59" s="103" t="s">
        <v>487</v>
      </c>
      <c r="G59" s="89"/>
      <c r="H59" s="89"/>
      <c r="I59" s="89"/>
      <c r="J59" s="89"/>
      <c r="K59" s="89"/>
      <c r="L59" s="89"/>
      <c r="M59" s="89"/>
      <c r="N59" s="89"/>
    </row>
    <row r="60" spans="1:14" ht="28.5" x14ac:dyDescent="0.25">
      <c r="A60" s="96">
        <v>59</v>
      </c>
      <c r="B60" s="89" t="s">
        <v>464</v>
      </c>
      <c r="C60" s="90" t="s">
        <v>351</v>
      </c>
      <c r="D60" s="89" t="s">
        <v>153</v>
      </c>
      <c r="E60" s="98">
        <v>700</v>
      </c>
      <c r="F60" s="90" t="s">
        <v>205</v>
      </c>
      <c r="G60" s="89"/>
      <c r="H60" s="89"/>
      <c r="I60" s="89"/>
      <c r="J60" s="89"/>
      <c r="K60" s="89"/>
      <c r="L60" s="89"/>
      <c r="M60" s="89"/>
      <c r="N60" s="89"/>
    </row>
    <row r="61" spans="1:14" x14ac:dyDescent="0.25">
      <c r="A61" s="96">
        <v>60</v>
      </c>
      <c r="B61" s="89" t="s">
        <v>130</v>
      </c>
      <c r="C61" s="90" t="s">
        <v>351</v>
      </c>
      <c r="D61" s="89" t="s">
        <v>120</v>
      </c>
      <c r="E61" s="98">
        <v>45000</v>
      </c>
      <c r="F61" s="90" t="s">
        <v>163</v>
      </c>
      <c r="G61" s="89"/>
      <c r="H61" s="89"/>
      <c r="I61" s="89"/>
      <c r="J61" s="89"/>
      <c r="K61" s="89"/>
      <c r="L61" s="89"/>
      <c r="M61" s="89"/>
      <c r="N61" s="89"/>
    </row>
    <row r="62" spans="1:14" x14ac:dyDescent="0.25">
      <c r="A62" s="96">
        <v>61</v>
      </c>
      <c r="B62" s="89" t="s">
        <v>510</v>
      </c>
      <c r="C62" s="90" t="s">
        <v>566</v>
      </c>
      <c r="D62" s="89" t="s">
        <v>4</v>
      </c>
      <c r="E62" s="98">
        <v>150</v>
      </c>
      <c r="F62" s="90" t="s">
        <v>176</v>
      </c>
      <c r="G62" s="89"/>
      <c r="H62" s="89"/>
      <c r="I62" s="89"/>
      <c r="J62" s="89"/>
      <c r="K62" s="89"/>
      <c r="L62" s="89"/>
      <c r="M62" s="89"/>
      <c r="N62" s="89"/>
    </row>
    <row r="63" spans="1:14" x14ac:dyDescent="0.25">
      <c r="A63" s="96">
        <v>62</v>
      </c>
      <c r="B63" s="94" t="s">
        <v>582</v>
      </c>
      <c r="C63" s="94" t="s">
        <v>351</v>
      </c>
      <c r="D63" s="94" t="s">
        <v>606</v>
      </c>
      <c r="E63" s="94">
        <v>3810</v>
      </c>
      <c r="F63" s="105" t="s">
        <v>613</v>
      </c>
      <c r="G63" s="89"/>
      <c r="H63" s="89"/>
      <c r="I63" s="89"/>
      <c r="J63" s="89"/>
      <c r="K63" s="89"/>
      <c r="L63" s="89"/>
      <c r="M63" s="89"/>
      <c r="N63" s="89"/>
    </row>
    <row r="64" spans="1:14" x14ac:dyDescent="0.25">
      <c r="A64" s="96">
        <v>63</v>
      </c>
      <c r="B64" s="89" t="s">
        <v>147</v>
      </c>
      <c r="C64" s="90" t="s">
        <v>351</v>
      </c>
      <c r="D64" s="89" t="s">
        <v>120</v>
      </c>
      <c r="E64" s="98">
        <v>135</v>
      </c>
      <c r="F64" s="90" t="s">
        <v>181</v>
      </c>
      <c r="G64" s="89"/>
      <c r="H64" s="89"/>
      <c r="I64" s="89"/>
      <c r="J64" s="89"/>
      <c r="K64" s="89"/>
      <c r="L64" s="89"/>
      <c r="M64" s="89"/>
      <c r="N64" s="89"/>
    </row>
    <row r="65" spans="1:14" x14ac:dyDescent="0.25">
      <c r="A65" s="96">
        <v>64</v>
      </c>
      <c r="B65" s="89" t="s">
        <v>148</v>
      </c>
      <c r="C65" s="90" t="s">
        <v>351</v>
      </c>
      <c r="D65" s="89" t="s">
        <v>120</v>
      </c>
      <c r="E65" s="98">
        <v>200</v>
      </c>
      <c r="F65" s="90" t="s">
        <v>181</v>
      </c>
      <c r="G65" s="89"/>
      <c r="H65" s="89"/>
      <c r="I65" s="89"/>
      <c r="J65" s="89"/>
      <c r="K65" s="89"/>
      <c r="L65" s="89"/>
      <c r="M65" s="89"/>
      <c r="N65" s="89"/>
    </row>
    <row r="66" spans="1:14" x14ac:dyDescent="0.25">
      <c r="A66" s="96">
        <v>65</v>
      </c>
      <c r="B66" s="89" t="s">
        <v>44</v>
      </c>
      <c r="C66" s="90" t="s">
        <v>351</v>
      </c>
      <c r="D66" s="89" t="s">
        <v>120</v>
      </c>
      <c r="E66" s="98">
        <v>200</v>
      </c>
      <c r="F66" s="90" t="s">
        <v>181</v>
      </c>
      <c r="G66" s="89"/>
      <c r="H66" s="89"/>
      <c r="I66" s="89"/>
      <c r="J66" s="89"/>
      <c r="K66" s="89"/>
      <c r="L66" s="89"/>
      <c r="M66" s="89"/>
      <c r="N66" s="89"/>
    </row>
    <row r="67" spans="1:14" x14ac:dyDescent="0.25">
      <c r="A67" s="96">
        <v>66</v>
      </c>
      <c r="B67" s="89" t="s">
        <v>45</v>
      </c>
      <c r="C67" s="90" t="s">
        <v>351</v>
      </c>
      <c r="D67" s="89" t="s">
        <v>120</v>
      </c>
      <c r="E67" s="98">
        <v>200</v>
      </c>
      <c r="F67" s="90" t="s">
        <v>181</v>
      </c>
      <c r="G67" s="89"/>
      <c r="H67" s="89"/>
      <c r="I67" s="89"/>
      <c r="J67" s="89"/>
      <c r="K67" s="89"/>
      <c r="L67" s="89"/>
      <c r="M67" s="89"/>
      <c r="N67" s="89"/>
    </row>
    <row r="68" spans="1:14" ht="28.5" x14ac:dyDescent="0.25">
      <c r="A68" s="96">
        <v>67</v>
      </c>
      <c r="B68" s="89" t="s">
        <v>131</v>
      </c>
      <c r="C68" s="90" t="s">
        <v>566</v>
      </c>
      <c r="D68" s="89" t="s">
        <v>132</v>
      </c>
      <c r="E68" s="98">
        <v>280000</v>
      </c>
      <c r="F68" s="90" t="s">
        <v>227</v>
      </c>
      <c r="G68" s="89"/>
      <c r="H68" s="89"/>
      <c r="I68" s="89"/>
      <c r="J68" s="89"/>
      <c r="K68" s="89"/>
      <c r="L68" s="89"/>
      <c r="M68" s="89"/>
      <c r="N68" s="89"/>
    </row>
    <row r="69" spans="1:14" x14ac:dyDescent="0.25">
      <c r="A69" s="96">
        <v>68</v>
      </c>
      <c r="B69" s="91" t="s">
        <v>635</v>
      </c>
      <c r="C69" s="90" t="s">
        <v>566</v>
      </c>
      <c r="D69" s="89" t="s">
        <v>12</v>
      </c>
      <c r="E69" s="100">
        <v>500</v>
      </c>
      <c r="F69" s="90" t="s">
        <v>177</v>
      </c>
      <c r="G69" s="89"/>
      <c r="H69" s="89"/>
      <c r="I69" s="89"/>
      <c r="J69" s="89"/>
      <c r="K69" s="89"/>
      <c r="L69" s="89"/>
      <c r="M69" s="89"/>
      <c r="N69" s="89"/>
    </row>
    <row r="70" spans="1:14" x14ac:dyDescent="0.25">
      <c r="A70" s="96">
        <v>69</v>
      </c>
      <c r="B70" s="94" t="s">
        <v>127</v>
      </c>
      <c r="C70" s="90" t="s">
        <v>351</v>
      </c>
      <c r="D70" s="89" t="s">
        <v>562</v>
      </c>
      <c r="E70" s="100">
        <v>200</v>
      </c>
      <c r="F70" s="90" t="s">
        <v>365</v>
      </c>
      <c r="G70" s="89"/>
      <c r="H70" s="89"/>
      <c r="I70" s="89"/>
      <c r="J70" s="89"/>
      <c r="K70" s="89"/>
      <c r="L70" s="89"/>
      <c r="M70" s="89"/>
      <c r="N70" s="89"/>
    </row>
    <row r="71" spans="1:14" x14ac:dyDescent="0.25">
      <c r="A71" s="96">
        <v>70</v>
      </c>
      <c r="B71" s="93" t="s">
        <v>317</v>
      </c>
      <c r="C71" s="90" t="s">
        <v>351</v>
      </c>
      <c r="D71" s="89" t="s">
        <v>105</v>
      </c>
      <c r="E71" s="98">
        <v>20</v>
      </c>
      <c r="F71" s="103" t="s">
        <v>196</v>
      </c>
      <c r="G71" s="89"/>
      <c r="H71" s="89"/>
      <c r="I71" s="89"/>
      <c r="J71" s="89"/>
      <c r="K71" s="89"/>
      <c r="L71" s="89"/>
      <c r="M71" s="89"/>
      <c r="N71" s="89"/>
    </row>
    <row r="72" spans="1:14" ht="42.75" x14ac:dyDescent="0.25">
      <c r="A72" s="96">
        <v>71</v>
      </c>
      <c r="B72" s="89" t="s">
        <v>27</v>
      </c>
      <c r="C72" s="90" t="s">
        <v>566</v>
      </c>
      <c r="D72" s="89" t="s">
        <v>4</v>
      </c>
      <c r="E72" s="98">
        <v>6000</v>
      </c>
      <c r="F72" s="90" t="s">
        <v>250</v>
      </c>
      <c r="G72" s="89"/>
      <c r="H72" s="89"/>
      <c r="I72" s="89"/>
      <c r="J72" s="89"/>
      <c r="K72" s="89"/>
      <c r="L72" s="89"/>
      <c r="M72" s="89"/>
      <c r="N72" s="89"/>
    </row>
    <row r="73" spans="1:14" ht="28.5" x14ac:dyDescent="0.25">
      <c r="A73" s="96">
        <v>72</v>
      </c>
      <c r="B73" s="89" t="s">
        <v>499</v>
      </c>
      <c r="C73" s="90" t="s">
        <v>351</v>
      </c>
      <c r="D73" s="89" t="s">
        <v>565</v>
      </c>
      <c r="E73" s="98">
        <v>1000</v>
      </c>
      <c r="F73" s="103" t="s">
        <v>244</v>
      </c>
      <c r="G73" s="89"/>
      <c r="H73" s="89"/>
      <c r="I73" s="89"/>
      <c r="J73" s="89"/>
      <c r="K73" s="89"/>
      <c r="L73" s="89"/>
      <c r="M73" s="89"/>
      <c r="N73" s="89"/>
    </row>
    <row r="74" spans="1:14" ht="28.5" x14ac:dyDescent="0.25">
      <c r="A74" s="96">
        <v>73</v>
      </c>
      <c r="B74" s="89" t="s">
        <v>498</v>
      </c>
      <c r="C74" s="90" t="s">
        <v>351</v>
      </c>
      <c r="D74" s="89" t="s">
        <v>564</v>
      </c>
      <c r="E74" s="98">
        <v>1107</v>
      </c>
      <c r="F74" s="103" t="s">
        <v>244</v>
      </c>
      <c r="G74" s="89"/>
      <c r="H74" s="89"/>
      <c r="I74" s="89"/>
      <c r="J74" s="89"/>
      <c r="K74" s="89"/>
      <c r="L74" s="89"/>
      <c r="M74" s="89"/>
      <c r="N74" s="89"/>
    </row>
    <row r="75" spans="1:14" x14ac:dyDescent="0.25">
      <c r="A75" s="96">
        <v>74</v>
      </c>
      <c r="B75" s="89" t="s">
        <v>535</v>
      </c>
      <c r="C75" s="90" t="s">
        <v>351</v>
      </c>
      <c r="D75" s="89" t="s">
        <v>120</v>
      </c>
      <c r="E75" s="98">
        <v>100</v>
      </c>
      <c r="F75" s="90" t="s">
        <v>211</v>
      </c>
      <c r="G75" s="89"/>
      <c r="H75" s="89"/>
      <c r="I75" s="89"/>
      <c r="J75" s="89"/>
      <c r="K75" s="89"/>
      <c r="L75" s="89"/>
      <c r="M75" s="89"/>
      <c r="N75" s="89"/>
    </row>
    <row r="76" spans="1:14" x14ac:dyDescent="0.25">
      <c r="A76" s="96">
        <v>75</v>
      </c>
      <c r="B76" s="89" t="s">
        <v>362</v>
      </c>
      <c r="C76" s="90" t="s">
        <v>351</v>
      </c>
      <c r="D76" s="92" t="s">
        <v>242</v>
      </c>
      <c r="E76" s="98">
        <v>400</v>
      </c>
      <c r="F76" s="90" t="s">
        <v>363</v>
      </c>
      <c r="G76" s="89"/>
      <c r="H76" s="89"/>
      <c r="I76" s="89"/>
      <c r="J76" s="89"/>
      <c r="K76" s="89"/>
      <c r="L76" s="89"/>
      <c r="M76" s="89"/>
      <c r="N76" s="89"/>
    </row>
    <row r="77" spans="1:14" x14ac:dyDescent="0.25">
      <c r="A77" s="96">
        <v>76</v>
      </c>
      <c r="B77" s="94" t="s">
        <v>593</v>
      </c>
      <c r="C77" s="94" t="s">
        <v>351</v>
      </c>
      <c r="D77" s="94" t="s">
        <v>607</v>
      </c>
      <c r="E77" s="94">
        <v>1440</v>
      </c>
      <c r="F77" s="105" t="s">
        <v>610</v>
      </c>
      <c r="G77" s="89"/>
      <c r="H77" s="89"/>
      <c r="I77" s="89"/>
      <c r="J77" s="89"/>
      <c r="K77" s="89"/>
      <c r="L77" s="89"/>
      <c r="M77" s="89"/>
      <c r="N77" s="89"/>
    </row>
    <row r="78" spans="1:14" x14ac:dyDescent="0.25">
      <c r="A78" s="96">
        <v>77</v>
      </c>
      <c r="B78" s="89" t="s">
        <v>543</v>
      </c>
      <c r="C78" s="90" t="s">
        <v>351</v>
      </c>
      <c r="D78" s="89" t="s">
        <v>120</v>
      </c>
      <c r="E78" s="98">
        <v>0</v>
      </c>
      <c r="F78" s="90" t="s">
        <v>215</v>
      </c>
      <c r="G78" s="89"/>
      <c r="H78" s="89"/>
      <c r="I78" s="89"/>
      <c r="J78" s="89"/>
      <c r="K78" s="89"/>
      <c r="L78" s="89"/>
      <c r="M78" s="89"/>
      <c r="N78" s="89"/>
    </row>
    <row r="79" spans="1:14" x14ac:dyDescent="0.25">
      <c r="A79" s="96">
        <v>78</v>
      </c>
      <c r="B79" s="94" t="s">
        <v>572</v>
      </c>
      <c r="C79" s="94" t="s">
        <v>351</v>
      </c>
      <c r="D79" s="94" t="s">
        <v>235</v>
      </c>
      <c r="E79" s="94">
        <v>5820</v>
      </c>
      <c r="F79" s="105" t="s">
        <v>612</v>
      </c>
      <c r="G79" s="89"/>
      <c r="H79" s="89"/>
      <c r="I79" s="89"/>
      <c r="J79" s="89"/>
      <c r="K79" s="89"/>
      <c r="L79" s="89"/>
      <c r="M79" s="89"/>
      <c r="N79" s="89"/>
    </row>
    <row r="80" spans="1:14" x14ac:dyDescent="0.25">
      <c r="A80" s="96">
        <v>79</v>
      </c>
      <c r="B80" s="94" t="s">
        <v>579</v>
      </c>
      <c r="C80" s="94" t="s">
        <v>351</v>
      </c>
      <c r="D80" s="89" t="s">
        <v>249</v>
      </c>
      <c r="E80" s="94">
        <v>30</v>
      </c>
      <c r="F80" s="105" t="s">
        <v>623</v>
      </c>
      <c r="G80" s="89"/>
      <c r="H80" s="89"/>
      <c r="I80" s="89"/>
      <c r="J80" s="89"/>
      <c r="K80" s="89"/>
      <c r="L80" s="89"/>
      <c r="M80" s="89"/>
      <c r="N80" s="89"/>
    </row>
    <row r="81" spans="1:14" x14ac:dyDescent="0.25">
      <c r="A81" s="96">
        <v>80</v>
      </c>
      <c r="B81" s="94" t="s">
        <v>578</v>
      </c>
      <c r="C81" s="94" t="s">
        <v>351</v>
      </c>
      <c r="D81" s="89" t="s">
        <v>249</v>
      </c>
      <c r="E81" s="94">
        <v>30</v>
      </c>
      <c r="F81" s="105" t="s">
        <v>623</v>
      </c>
      <c r="G81" s="89"/>
      <c r="H81" s="89"/>
      <c r="I81" s="89"/>
      <c r="J81" s="89"/>
      <c r="K81" s="89"/>
      <c r="L81" s="89"/>
      <c r="M81" s="89"/>
      <c r="N81" s="89"/>
    </row>
    <row r="82" spans="1:14" ht="42.75" x14ac:dyDescent="0.25">
      <c r="A82" s="96">
        <v>81</v>
      </c>
      <c r="B82" s="89" t="s">
        <v>528</v>
      </c>
      <c r="C82" s="90" t="s">
        <v>566</v>
      </c>
      <c r="D82" s="89" t="s">
        <v>563</v>
      </c>
      <c r="E82" s="98">
        <v>400</v>
      </c>
      <c r="F82" s="90" t="s">
        <v>250</v>
      </c>
      <c r="G82" s="89"/>
      <c r="H82" s="89"/>
      <c r="I82" s="89"/>
      <c r="J82" s="89"/>
      <c r="K82" s="89"/>
      <c r="L82" s="89"/>
      <c r="M82" s="89"/>
      <c r="N82" s="89"/>
    </row>
    <row r="83" spans="1:14" ht="28.5" x14ac:dyDescent="0.25">
      <c r="A83" s="96">
        <v>82</v>
      </c>
      <c r="B83" s="89" t="s">
        <v>493</v>
      </c>
      <c r="C83" s="90" t="s">
        <v>566</v>
      </c>
      <c r="D83" s="89" t="s">
        <v>14</v>
      </c>
      <c r="E83" s="98">
        <v>180000</v>
      </c>
      <c r="F83" s="90" t="s">
        <v>225</v>
      </c>
      <c r="G83" s="89"/>
      <c r="H83" s="89"/>
      <c r="I83" s="89"/>
      <c r="J83" s="89"/>
      <c r="K83" s="89"/>
      <c r="L83" s="89"/>
      <c r="M83" s="89"/>
      <c r="N83" s="89"/>
    </row>
    <row r="84" spans="1:14" x14ac:dyDescent="0.25">
      <c r="A84" s="96">
        <v>83</v>
      </c>
      <c r="B84" s="94" t="s">
        <v>590</v>
      </c>
      <c r="C84" s="94" t="s">
        <v>351</v>
      </c>
      <c r="D84" s="94" t="s">
        <v>235</v>
      </c>
      <c r="E84" s="94">
        <v>60</v>
      </c>
      <c r="F84" s="105" t="s">
        <v>619</v>
      </c>
      <c r="G84" s="89"/>
      <c r="H84" s="89"/>
      <c r="I84" s="89"/>
      <c r="J84" s="89"/>
      <c r="K84" s="89"/>
      <c r="L84" s="89"/>
      <c r="M84" s="89"/>
      <c r="N84" s="89"/>
    </row>
    <row r="85" spans="1:14" x14ac:dyDescent="0.25">
      <c r="A85" s="96">
        <v>84</v>
      </c>
      <c r="B85" s="94" t="s">
        <v>573</v>
      </c>
      <c r="C85" s="94" t="s">
        <v>351</v>
      </c>
      <c r="D85" s="94" t="s">
        <v>605</v>
      </c>
      <c r="E85" s="94">
        <v>3000</v>
      </c>
      <c r="F85" s="105" t="s">
        <v>609</v>
      </c>
      <c r="G85" s="89"/>
      <c r="H85" s="89"/>
      <c r="I85" s="89"/>
      <c r="J85" s="89"/>
      <c r="K85" s="89"/>
      <c r="L85" s="89"/>
      <c r="M85" s="89"/>
      <c r="N85" s="89"/>
    </row>
    <row r="86" spans="1:14" x14ac:dyDescent="0.25">
      <c r="A86" s="96">
        <v>85</v>
      </c>
      <c r="B86" s="94" t="s">
        <v>585</v>
      </c>
      <c r="C86" s="94" t="s">
        <v>351</v>
      </c>
      <c r="D86" s="94" t="s">
        <v>626</v>
      </c>
      <c r="E86" s="94">
        <v>180</v>
      </c>
      <c r="F86" s="105" t="s">
        <v>334</v>
      </c>
      <c r="G86" s="89"/>
      <c r="H86" s="89"/>
      <c r="I86" s="89"/>
      <c r="J86" s="89"/>
      <c r="K86" s="89"/>
      <c r="L86" s="89"/>
      <c r="M86" s="89"/>
      <c r="N86" s="89"/>
    </row>
    <row r="87" spans="1:14" x14ac:dyDescent="0.25">
      <c r="A87" s="96">
        <v>86</v>
      </c>
      <c r="B87" s="94" t="s">
        <v>462</v>
      </c>
      <c r="C87" s="90" t="s">
        <v>566</v>
      </c>
      <c r="D87" s="89" t="s">
        <v>14</v>
      </c>
      <c r="E87" s="100">
        <v>14000</v>
      </c>
      <c r="F87" s="90" t="s">
        <v>633</v>
      </c>
      <c r="G87" s="89"/>
      <c r="H87" s="89"/>
      <c r="I87" s="89"/>
      <c r="J87" s="89"/>
      <c r="K87" s="89"/>
      <c r="L87" s="89"/>
      <c r="M87" s="89"/>
      <c r="N87" s="89"/>
    </row>
    <row r="88" spans="1:14" x14ac:dyDescent="0.25">
      <c r="A88" s="96">
        <v>87</v>
      </c>
      <c r="B88" s="94" t="s">
        <v>576</v>
      </c>
      <c r="C88" s="94" t="s">
        <v>351</v>
      </c>
      <c r="D88" s="94" t="s">
        <v>235</v>
      </c>
      <c r="E88" s="94">
        <v>5700</v>
      </c>
      <c r="F88" s="105" t="s">
        <v>615</v>
      </c>
      <c r="G88" s="89"/>
      <c r="H88" s="89"/>
      <c r="I88" s="89"/>
      <c r="J88" s="89"/>
      <c r="K88" s="89"/>
      <c r="L88" s="89"/>
      <c r="M88" s="89"/>
      <c r="N88" s="89"/>
    </row>
    <row r="89" spans="1:14" ht="28.5" x14ac:dyDescent="0.25">
      <c r="A89" s="96">
        <v>88</v>
      </c>
      <c r="B89" s="89" t="s">
        <v>517</v>
      </c>
      <c r="C89" s="90" t="s">
        <v>351</v>
      </c>
      <c r="D89" s="89" t="s">
        <v>120</v>
      </c>
      <c r="E89" s="98">
        <v>27</v>
      </c>
      <c r="F89" s="90" t="s">
        <v>183</v>
      </c>
      <c r="G89" s="89"/>
      <c r="H89" s="89"/>
      <c r="I89" s="89"/>
      <c r="J89" s="89"/>
      <c r="K89" s="89"/>
      <c r="L89" s="89"/>
      <c r="M89" s="89"/>
      <c r="N89" s="89"/>
    </row>
    <row r="90" spans="1:14" ht="28.5" x14ac:dyDescent="0.25">
      <c r="A90" s="96">
        <v>89</v>
      </c>
      <c r="B90" s="89" t="s">
        <v>518</v>
      </c>
      <c r="C90" s="90" t="s">
        <v>351</v>
      </c>
      <c r="D90" s="89" t="s">
        <v>120</v>
      </c>
      <c r="E90" s="98">
        <v>200</v>
      </c>
      <c r="F90" s="90" t="s">
        <v>183</v>
      </c>
      <c r="G90" s="89"/>
      <c r="H90" s="89"/>
      <c r="I90" s="89"/>
      <c r="J90" s="89"/>
      <c r="K90" s="89"/>
      <c r="L90" s="89"/>
      <c r="M90" s="89"/>
      <c r="N90" s="89"/>
    </row>
    <row r="91" spans="1:14" ht="28.5" x14ac:dyDescent="0.25">
      <c r="A91" s="96">
        <v>90</v>
      </c>
      <c r="B91" s="89" t="s">
        <v>519</v>
      </c>
      <c r="C91" s="90" t="s">
        <v>351</v>
      </c>
      <c r="D91" s="89" t="s">
        <v>120</v>
      </c>
      <c r="E91" s="98">
        <v>200</v>
      </c>
      <c r="F91" s="90" t="s">
        <v>183</v>
      </c>
      <c r="G91" s="89"/>
      <c r="H91" s="89"/>
      <c r="I91" s="89"/>
      <c r="J91" s="89"/>
      <c r="K91" s="89"/>
      <c r="L91" s="89"/>
      <c r="M91" s="89"/>
      <c r="N91" s="89"/>
    </row>
    <row r="92" spans="1:14" x14ac:dyDescent="0.25">
      <c r="A92" s="96">
        <v>91</v>
      </c>
      <c r="B92" s="94" t="s">
        <v>571</v>
      </c>
      <c r="C92" s="94" t="s">
        <v>351</v>
      </c>
      <c r="D92" s="94" t="s">
        <v>235</v>
      </c>
      <c r="E92" s="94">
        <v>12120</v>
      </c>
      <c r="F92" s="105" t="s">
        <v>611</v>
      </c>
      <c r="G92" s="89"/>
      <c r="H92" s="89"/>
      <c r="I92" s="89"/>
      <c r="J92" s="89"/>
      <c r="K92" s="89"/>
      <c r="L92" s="89"/>
      <c r="M92" s="89"/>
      <c r="N92" s="89"/>
    </row>
    <row r="93" spans="1:14" x14ac:dyDescent="0.25">
      <c r="A93" s="96">
        <v>92</v>
      </c>
      <c r="B93" s="89" t="s">
        <v>508</v>
      </c>
      <c r="C93" s="90" t="s">
        <v>566</v>
      </c>
      <c r="D93" s="89" t="s">
        <v>14</v>
      </c>
      <c r="E93" s="98">
        <v>800</v>
      </c>
      <c r="F93" s="90" t="s">
        <v>172</v>
      </c>
      <c r="G93" s="89"/>
      <c r="H93" s="89"/>
      <c r="I93" s="89"/>
      <c r="J93" s="89"/>
      <c r="K93" s="89"/>
      <c r="L93" s="89"/>
      <c r="M93" s="89"/>
      <c r="N93" s="89"/>
    </row>
    <row r="94" spans="1:14" x14ac:dyDescent="0.25">
      <c r="A94" s="96">
        <v>93</v>
      </c>
      <c r="B94" s="89" t="s">
        <v>511</v>
      </c>
      <c r="C94" s="90" t="s">
        <v>566</v>
      </c>
      <c r="D94" s="89" t="s">
        <v>4</v>
      </c>
      <c r="E94" s="98">
        <v>500</v>
      </c>
      <c r="F94" s="90" t="s">
        <v>136</v>
      </c>
      <c r="G94" s="89"/>
      <c r="H94" s="89"/>
      <c r="I94" s="89"/>
      <c r="J94" s="89"/>
      <c r="K94" s="89"/>
      <c r="L94" s="89"/>
      <c r="M94" s="89"/>
      <c r="N94" s="89"/>
    </row>
    <row r="95" spans="1:14" x14ac:dyDescent="0.25">
      <c r="A95" s="96">
        <v>94</v>
      </c>
      <c r="B95" s="89" t="s">
        <v>527</v>
      </c>
      <c r="C95" s="90" t="s">
        <v>3</v>
      </c>
      <c r="D95" s="89" t="s">
        <v>120</v>
      </c>
      <c r="E95" s="98">
        <v>35000</v>
      </c>
      <c r="F95" s="90" t="s">
        <v>184</v>
      </c>
      <c r="G95" s="89"/>
      <c r="H95" s="89"/>
      <c r="I95" s="89"/>
      <c r="J95" s="89"/>
      <c r="K95" s="89"/>
      <c r="L95" s="89"/>
      <c r="M95" s="89"/>
      <c r="N95" s="89"/>
    </row>
    <row r="96" spans="1:14" ht="28.5" x14ac:dyDescent="0.25">
      <c r="A96" s="96">
        <v>95</v>
      </c>
      <c r="B96" s="89" t="s">
        <v>495</v>
      </c>
      <c r="C96" s="90" t="s">
        <v>566</v>
      </c>
      <c r="D96" s="89" t="s">
        <v>153</v>
      </c>
      <c r="E96" s="100">
        <v>300</v>
      </c>
      <c r="F96" s="90" t="s">
        <v>209</v>
      </c>
      <c r="G96" s="89"/>
      <c r="H96" s="89"/>
      <c r="I96" s="89"/>
      <c r="J96" s="89"/>
      <c r="K96" s="89"/>
      <c r="L96" s="89"/>
      <c r="M96" s="89"/>
      <c r="N96" s="89"/>
    </row>
    <row r="97" spans="1:14" ht="28.5" x14ac:dyDescent="0.25">
      <c r="A97" s="96">
        <v>96</v>
      </c>
      <c r="B97" s="89" t="s">
        <v>496</v>
      </c>
      <c r="C97" s="90" t="s">
        <v>566</v>
      </c>
      <c r="D97" s="89" t="s">
        <v>153</v>
      </c>
      <c r="E97" s="98">
        <v>750</v>
      </c>
      <c r="F97" s="90" t="s">
        <v>209</v>
      </c>
      <c r="G97" s="89"/>
      <c r="H97" s="89"/>
      <c r="I97" s="89"/>
      <c r="J97" s="89"/>
      <c r="K97" s="89"/>
      <c r="L97" s="89"/>
      <c r="M97" s="89"/>
      <c r="N97" s="89"/>
    </row>
    <row r="98" spans="1:14" x14ac:dyDescent="0.25">
      <c r="A98" s="96">
        <v>97</v>
      </c>
      <c r="B98" s="94" t="s">
        <v>594</v>
      </c>
      <c r="C98" s="94" t="s">
        <v>351</v>
      </c>
      <c r="D98" s="94" t="s">
        <v>607</v>
      </c>
      <c r="E98" s="94">
        <v>1680</v>
      </c>
      <c r="F98" s="105" t="s">
        <v>621</v>
      </c>
      <c r="G98" s="89"/>
      <c r="H98" s="89"/>
      <c r="I98" s="89"/>
      <c r="J98" s="89"/>
      <c r="K98" s="89"/>
      <c r="L98" s="89"/>
      <c r="M98" s="89"/>
      <c r="N98" s="89"/>
    </row>
    <row r="99" spans="1:14" x14ac:dyDescent="0.25">
      <c r="A99" s="96">
        <v>98</v>
      </c>
      <c r="B99" s="94" t="s">
        <v>570</v>
      </c>
      <c r="C99" s="94" t="s">
        <v>351</v>
      </c>
      <c r="D99" s="94" t="s">
        <v>630</v>
      </c>
      <c r="E99" s="94">
        <v>5490</v>
      </c>
      <c r="F99" s="105" t="s">
        <v>610</v>
      </c>
      <c r="G99" s="89"/>
      <c r="H99" s="89"/>
      <c r="I99" s="89"/>
      <c r="J99" s="89"/>
      <c r="K99" s="89"/>
      <c r="L99" s="89"/>
      <c r="M99" s="89"/>
      <c r="N99" s="89"/>
    </row>
    <row r="100" spans="1:14" ht="28.5" x14ac:dyDescent="0.25">
      <c r="A100" s="96">
        <v>99</v>
      </c>
      <c r="B100" s="89" t="s">
        <v>553</v>
      </c>
      <c r="C100" s="90" t="s">
        <v>566</v>
      </c>
      <c r="D100" s="89" t="s">
        <v>13</v>
      </c>
      <c r="E100" s="98">
        <v>200</v>
      </c>
      <c r="F100" s="90" t="s">
        <v>154</v>
      </c>
      <c r="G100" s="89"/>
      <c r="H100" s="89"/>
      <c r="I100" s="89"/>
      <c r="J100" s="89"/>
      <c r="K100" s="89"/>
      <c r="L100" s="89"/>
      <c r="M100" s="89"/>
      <c r="N100" s="89"/>
    </row>
    <row r="101" spans="1:14" x14ac:dyDescent="0.25">
      <c r="A101" s="96">
        <v>100</v>
      </c>
      <c r="B101" s="89" t="s">
        <v>110</v>
      </c>
      <c r="C101" s="90" t="s">
        <v>351</v>
      </c>
      <c r="D101" s="89" t="s">
        <v>116</v>
      </c>
      <c r="E101" s="98">
        <v>30000</v>
      </c>
      <c r="F101" s="104" t="s">
        <v>162</v>
      </c>
      <c r="G101" s="89"/>
      <c r="H101" s="89"/>
      <c r="I101" s="89"/>
      <c r="J101" s="89"/>
      <c r="K101" s="89"/>
      <c r="L101" s="89"/>
      <c r="M101" s="89"/>
      <c r="N101" s="89"/>
    </row>
    <row r="102" spans="1:14" x14ac:dyDescent="0.25">
      <c r="A102" s="96">
        <v>101</v>
      </c>
      <c r="B102" s="89" t="s">
        <v>541</v>
      </c>
      <c r="C102" s="90" t="s">
        <v>351</v>
      </c>
      <c r="D102" s="89" t="s">
        <v>555</v>
      </c>
      <c r="E102" s="98">
        <v>0</v>
      </c>
      <c r="F102" s="90" t="s">
        <v>162</v>
      </c>
      <c r="G102" s="89"/>
      <c r="H102" s="89"/>
      <c r="I102" s="89"/>
      <c r="J102" s="89"/>
      <c r="K102" s="89"/>
      <c r="L102" s="89"/>
      <c r="M102" s="89"/>
      <c r="N102" s="89"/>
    </row>
    <row r="103" spans="1:14" x14ac:dyDescent="0.25">
      <c r="A103" s="96">
        <v>102</v>
      </c>
      <c r="B103" s="89" t="s">
        <v>542</v>
      </c>
      <c r="C103" s="90" t="s">
        <v>351</v>
      </c>
      <c r="D103" s="89" t="s">
        <v>120</v>
      </c>
      <c r="E103" s="98">
        <v>200</v>
      </c>
      <c r="F103" s="90" t="s">
        <v>215</v>
      </c>
      <c r="G103" s="89"/>
      <c r="H103" s="89"/>
      <c r="I103" s="89"/>
      <c r="J103" s="89"/>
      <c r="K103" s="89"/>
      <c r="L103" s="89"/>
      <c r="M103" s="89"/>
      <c r="N103" s="89"/>
    </row>
    <row r="104" spans="1:14" ht="28.5" x14ac:dyDescent="0.25">
      <c r="A104" s="96">
        <v>103</v>
      </c>
      <c r="B104" s="89" t="s">
        <v>551</v>
      </c>
      <c r="C104" s="90" t="s">
        <v>566</v>
      </c>
      <c r="D104" s="89" t="s">
        <v>12</v>
      </c>
      <c r="E104" s="100">
        <v>500</v>
      </c>
      <c r="F104" s="90" t="s">
        <v>177</v>
      </c>
      <c r="G104" s="89"/>
      <c r="H104" s="89"/>
      <c r="I104" s="89"/>
      <c r="J104" s="89"/>
      <c r="K104" s="89"/>
      <c r="L104" s="89"/>
      <c r="M104" s="89"/>
      <c r="N104" s="89"/>
    </row>
    <row r="105" spans="1:14" x14ac:dyDescent="0.25">
      <c r="A105" s="96">
        <v>104</v>
      </c>
      <c r="B105" s="92" t="s">
        <v>516</v>
      </c>
      <c r="C105" s="90" t="s">
        <v>351</v>
      </c>
      <c r="D105" s="89" t="s">
        <v>120</v>
      </c>
      <c r="E105" s="98">
        <v>1000</v>
      </c>
      <c r="F105" s="103" t="s">
        <v>159</v>
      </c>
      <c r="G105" s="89"/>
      <c r="H105" s="89"/>
      <c r="I105" s="89"/>
      <c r="J105" s="89"/>
      <c r="K105" s="89"/>
      <c r="L105" s="89"/>
      <c r="M105" s="89"/>
      <c r="N105" s="89"/>
    </row>
    <row r="106" spans="1:14" ht="28.5" x14ac:dyDescent="0.25">
      <c r="A106" s="96">
        <v>105</v>
      </c>
      <c r="B106" s="89" t="s">
        <v>115</v>
      </c>
      <c r="C106" s="90" t="s">
        <v>351</v>
      </c>
      <c r="D106" s="89" t="s">
        <v>4</v>
      </c>
      <c r="E106" s="99">
        <f>35000</f>
        <v>35000</v>
      </c>
      <c r="F106" s="102" t="s">
        <v>323</v>
      </c>
      <c r="G106" s="89"/>
      <c r="H106" s="89"/>
      <c r="I106" s="89"/>
      <c r="J106" s="89"/>
      <c r="K106" s="89"/>
      <c r="L106" s="89"/>
      <c r="M106" s="89"/>
      <c r="N106" s="89"/>
    </row>
    <row r="107" spans="1:14" x14ac:dyDescent="0.25">
      <c r="A107" s="96">
        <v>106</v>
      </c>
      <c r="B107" s="89" t="s">
        <v>520</v>
      </c>
      <c r="C107" s="90" t="s">
        <v>351</v>
      </c>
      <c r="D107" s="89" t="s">
        <v>559</v>
      </c>
      <c r="E107" s="98">
        <v>2181</v>
      </c>
      <c r="F107" s="90" t="s">
        <v>138</v>
      </c>
      <c r="G107" s="89"/>
      <c r="H107" s="89"/>
      <c r="I107" s="89"/>
      <c r="J107" s="89"/>
      <c r="K107" s="89"/>
      <c r="L107" s="89"/>
      <c r="M107" s="89"/>
      <c r="N107" s="89"/>
    </row>
    <row r="108" spans="1:14" x14ac:dyDescent="0.25">
      <c r="A108" s="96">
        <v>107</v>
      </c>
      <c r="B108" s="89" t="s">
        <v>521</v>
      </c>
      <c r="C108" s="90" t="s">
        <v>351</v>
      </c>
      <c r="D108" s="89" t="s">
        <v>559</v>
      </c>
      <c r="E108" s="98">
        <v>54</v>
      </c>
      <c r="F108" s="90" t="s">
        <v>138</v>
      </c>
      <c r="G108" s="89"/>
      <c r="H108" s="89"/>
      <c r="I108" s="89"/>
      <c r="J108" s="89"/>
      <c r="K108" s="89"/>
      <c r="L108" s="89"/>
      <c r="M108" s="89"/>
      <c r="N108" s="89"/>
    </row>
    <row r="109" spans="1:14" x14ac:dyDescent="0.25">
      <c r="A109" s="96">
        <v>108</v>
      </c>
      <c r="B109" s="89" t="s">
        <v>522</v>
      </c>
      <c r="C109" s="90" t="s">
        <v>351</v>
      </c>
      <c r="D109" s="89" t="s">
        <v>120</v>
      </c>
      <c r="E109" s="98">
        <v>36</v>
      </c>
      <c r="F109" s="90" t="s">
        <v>138</v>
      </c>
      <c r="G109" s="89"/>
      <c r="H109" s="89"/>
      <c r="I109" s="89"/>
      <c r="J109" s="89"/>
      <c r="K109" s="89"/>
      <c r="L109" s="89"/>
      <c r="M109" s="89"/>
      <c r="N109" s="89"/>
    </row>
    <row r="110" spans="1:14" x14ac:dyDescent="0.25">
      <c r="A110" s="96">
        <v>109</v>
      </c>
      <c r="B110" s="89" t="s">
        <v>523</v>
      </c>
      <c r="C110" s="90" t="s">
        <v>351</v>
      </c>
      <c r="D110" s="89" t="s">
        <v>120</v>
      </c>
      <c r="E110" s="98">
        <v>25000</v>
      </c>
      <c r="F110" s="90" t="s">
        <v>159</v>
      </c>
      <c r="G110" s="89"/>
      <c r="H110" s="89"/>
      <c r="I110" s="89"/>
      <c r="J110" s="89"/>
      <c r="K110" s="89"/>
      <c r="L110" s="89"/>
      <c r="M110" s="89"/>
      <c r="N110" s="89"/>
    </row>
    <row r="111" spans="1:14" x14ac:dyDescent="0.25">
      <c r="A111" s="96">
        <v>110</v>
      </c>
      <c r="B111" s="89" t="s">
        <v>524</v>
      </c>
      <c r="C111" s="90" t="s">
        <v>351</v>
      </c>
      <c r="D111" s="89" t="s">
        <v>120</v>
      </c>
      <c r="E111" s="98">
        <v>6000</v>
      </c>
      <c r="F111" s="90" t="s">
        <v>159</v>
      </c>
      <c r="G111" s="89"/>
      <c r="H111" s="89"/>
      <c r="I111" s="89"/>
      <c r="J111" s="89"/>
      <c r="K111" s="89"/>
      <c r="L111" s="89"/>
      <c r="M111" s="89"/>
      <c r="N111" s="89"/>
    </row>
    <row r="112" spans="1:14" x14ac:dyDescent="0.25">
      <c r="A112" s="96">
        <v>111</v>
      </c>
      <c r="B112" s="89" t="s">
        <v>525</v>
      </c>
      <c r="C112" s="90" t="s">
        <v>351</v>
      </c>
      <c r="D112" s="89" t="s">
        <v>560</v>
      </c>
      <c r="E112" s="98">
        <v>23000</v>
      </c>
      <c r="F112" s="90" t="s">
        <v>159</v>
      </c>
      <c r="G112" s="89"/>
      <c r="H112" s="89"/>
      <c r="I112" s="89"/>
      <c r="J112" s="89"/>
      <c r="K112" s="89"/>
      <c r="L112" s="89"/>
      <c r="M112" s="89"/>
      <c r="N112" s="89"/>
    </row>
    <row r="113" spans="1:14" x14ac:dyDescent="0.25">
      <c r="A113" s="96">
        <v>112</v>
      </c>
      <c r="B113" s="94" t="s">
        <v>584</v>
      </c>
      <c r="C113" s="94" t="s">
        <v>351</v>
      </c>
      <c r="D113" s="94" t="s">
        <v>235</v>
      </c>
      <c r="E113" s="94">
        <v>600</v>
      </c>
      <c r="F113" s="105" t="s">
        <v>617</v>
      </c>
      <c r="G113" s="89"/>
      <c r="H113" s="89"/>
      <c r="I113" s="89"/>
      <c r="J113" s="89"/>
      <c r="K113" s="89"/>
      <c r="L113" s="89"/>
      <c r="M113" s="89"/>
      <c r="N113" s="89"/>
    </row>
    <row r="114" spans="1:14" x14ac:dyDescent="0.25">
      <c r="A114" s="96">
        <v>113</v>
      </c>
      <c r="B114" s="94" t="s">
        <v>586</v>
      </c>
      <c r="C114" s="94" t="s">
        <v>351</v>
      </c>
      <c r="D114" s="94" t="s">
        <v>627</v>
      </c>
      <c r="E114" s="94">
        <v>1860</v>
      </c>
      <c r="F114" s="105" t="s">
        <v>617</v>
      </c>
      <c r="G114" s="89"/>
      <c r="H114" s="89"/>
      <c r="I114" s="89"/>
      <c r="J114" s="89"/>
      <c r="K114" s="89"/>
      <c r="L114" s="89"/>
      <c r="M114" s="89"/>
      <c r="N114" s="89"/>
    </row>
    <row r="115" spans="1:14" x14ac:dyDescent="0.25">
      <c r="A115" s="96">
        <v>114</v>
      </c>
      <c r="B115" s="89" t="s">
        <v>461</v>
      </c>
      <c r="C115" s="90" t="s">
        <v>566</v>
      </c>
      <c r="D115" s="89" t="s">
        <v>14</v>
      </c>
      <c r="E115" s="98">
        <v>14000</v>
      </c>
      <c r="F115" s="90" t="s">
        <v>191</v>
      </c>
      <c r="G115" s="89"/>
      <c r="H115" s="89"/>
      <c r="I115" s="89"/>
      <c r="J115" s="89"/>
      <c r="K115" s="89"/>
      <c r="L115" s="89"/>
      <c r="M115" s="89"/>
      <c r="N115" s="89"/>
    </row>
    <row r="116" spans="1:14" x14ac:dyDescent="0.25">
      <c r="A116" s="96">
        <v>115</v>
      </c>
      <c r="B116" s="94" t="s">
        <v>604</v>
      </c>
      <c r="C116" s="94" t="s">
        <v>351</v>
      </c>
      <c r="D116" s="94" t="s">
        <v>235</v>
      </c>
      <c r="E116" s="94">
        <v>1800</v>
      </c>
      <c r="F116" s="105" t="s">
        <v>322</v>
      </c>
      <c r="G116" s="89"/>
      <c r="H116" s="89"/>
      <c r="I116" s="89"/>
      <c r="J116" s="89"/>
      <c r="K116" s="89"/>
      <c r="L116" s="89"/>
      <c r="M116" s="89"/>
      <c r="N116" s="89"/>
    </row>
    <row r="117" spans="1:14" x14ac:dyDescent="0.25">
      <c r="A117" s="96">
        <v>116</v>
      </c>
      <c r="B117" s="94" t="s">
        <v>587</v>
      </c>
      <c r="C117" s="94" t="s">
        <v>351</v>
      </c>
      <c r="D117" s="94" t="s">
        <v>235</v>
      </c>
      <c r="E117" s="94">
        <v>600</v>
      </c>
      <c r="F117" s="105" t="s">
        <v>322</v>
      </c>
      <c r="G117" s="89"/>
      <c r="H117" s="89"/>
      <c r="I117" s="89"/>
      <c r="J117" s="89"/>
      <c r="K117" s="89"/>
      <c r="L117" s="89"/>
      <c r="M117" s="89"/>
      <c r="N117" s="89"/>
    </row>
    <row r="118" spans="1:14" x14ac:dyDescent="0.25">
      <c r="A118" s="96">
        <v>117</v>
      </c>
      <c r="B118" s="94" t="s">
        <v>598</v>
      </c>
      <c r="C118" s="94" t="s">
        <v>351</v>
      </c>
      <c r="D118" s="94" t="s">
        <v>235</v>
      </c>
      <c r="E118" s="94">
        <v>1200</v>
      </c>
      <c r="F118" s="105" t="s">
        <v>615</v>
      </c>
      <c r="G118" s="89"/>
      <c r="H118" s="89"/>
      <c r="I118" s="89"/>
      <c r="J118" s="89"/>
      <c r="K118" s="89"/>
      <c r="L118" s="89"/>
      <c r="M118" s="89"/>
      <c r="N118" s="89"/>
    </row>
    <row r="119" spans="1:14" x14ac:dyDescent="0.25">
      <c r="A119" s="96">
        <v>118</v>
      </c>
      <c r="B119" s="94" t="s">
        <v>588</v>
      </c>
      <c r="C119" s="94" t="s">
        <v>351</v>
      </c>
      <c r="D119" s="94" t="s">
        <v>234</v>
      </c>
      <c r="E119" s="94">
        <v>120</v>
      </c>
      <c r="F119" s="105" t="s">
        <v>618</v>
      </c>
      <c r="G119" s="89"/>
      <c r="H119" s="89"/>
      <c r="I119" s="89"/>
      <c r="J119" s="89"/>
      <c r="K119" s="89"/>
      <c r="L119" s="89"/>
      <c r="M119" s="89"/>
      <c r="N119" s="89"/>
    </row>
    <row r="120" spans="1:14" x14ac:dyDescent="0.25">
      <c r="A120" s="96">
        <v>119</v>
      </c>
      <c r="B120" s="94" t="s">
        <v>596</v>
      </c>
      <c r="C120" s="94" t="s">
        <v>351</v>
      </c>
      <c r="D120" s="94" t="s">
        <v>235</v>
      </c>
      <c r="E120" s="94">
        <v>1200</v>
      </c>
      <c r="F120" s="105" t="s">
        <v>622</v>
      </c>
      <c r="G120" s="89"/>
      <c r="H120" s="89"/>
      <c r="I120" s="89"/>
      <c r="J120" s="89"/>
      <c r="K120" s="89"/>
      <c r="L120" s="89"/>
      <c r="M120" s="89"/>
      <c r="N120" s="89"/>
    </row>
    <row r="121" spans="1:14" x14ac:dyDescent="0.25">
      <c r="A121" s="96">
        <v>120</v>
      </c>
      <c r="B121" s="94" t="s">
        <v>589</v>
      </c>
      <c r="C121" s="94" t="s">
        <v>351</v>
      </c>
      <c r="D121" s="94" t="s">
        <v>234</v>
      </c>
      <c r="E121" s="94">
        <v>1380</v>
      </c>
      <c r="F121" s="105" t="s">
        <v>322</v>
      </c>
      <c r="G121" s="89"/>
      <c r="H121" s="89"/>
      <c r="I121" s="89"/>
      <c r="J121" s="89"/>
      <c r="K121" s="89"/>
      <c r="L121" s="89"/>
      <c r="M121" s="89"/>
      <c r="N121" s="89"/>
    </row>
    <row r="122" spans="1:14" x14ac:dyDescent="0.25">
      <c r="A122" s="96">
        <v>121</v>
      </c>
      <c r="B122" s="89" t="s">
        <v>529</v>
      </c>
      <c r="C122" s="90" t="s">
        <v>351</v>
      </c>
      <c r="D122" s="89" t="s">
        <v>556</v>
      </c>
      <c r="E122" s="98">
        <v>120</v>
      </c>
      <c r="F122" s="90" t="s">
        <v>216</v>
      </c>
      <c r="G122" s="89"/>
      <c r="H122" s="89"/>
      <c r="I122" s="89"/>
      <c r="J122" s="89"/>
      <c r="K122" s="89"/>
      <c r="L122" s="89"/>
      <c r="M122" s="89"/>
      <c r="N122" s="89"/>
    </row>
    <row r="123" spans="1:14" ht="28.5" x14ac:dyDescent="0.25">
      <c r="A123" s="96">
        <v>122</v>
      </c>
      <c r="B123" s="89" t="s">
        <v>491</v>
      </c>
      <c r="C123" s="90" t="s">
        <v>566</v>
      </c>
      <c r="D123" s="89" t="s">
        <v>14</v>
      </c>
      <c r="E123" s="98">
        <v>500</v>
      </c>
      <c r="F123" s="90" t="s">
        <v>381</v>
      </c>
      <c r="G123" s="89"/>
      <c r="H123" s="89"/>
      <c r="I123" s="89"/>
      <c r="J123" s="89"/>
      <c r="K123" s="89"/>
      <c r="L123" s="89"/>
      <c r="M123" s="89"/>
      <c r="N123" s="89"/>
    </row>
    <row r="124" spans="1:14" x14ac:dyDescent="0.25">
      <c r="A124" s="96">
        <v>123</v>
      </c>
      <c r="B124" s="94" t="s">
        <v>583</v>
      </c>
      <c r="C124" s="94" t="s">
        <v>351</v>
      </c>
      <c r="D124" s="94" t="s">
        <v>235</v>
      </c>
      <c r="E124" s="94">
        <v>4200</v>
      </c>
      <c r="F124" s="105" t="s">
        <v>322</v>
      </c>
      <c r="G124" s="89"/>
      <c r="H124" s="89"/>
      <c r="I124" s="89"/>
      <c r="J124" s="89"/>
      <c r="K124" s="89"/>
      <c r="L124" s="89"/>
      <c r="M124" s="89"/>
      <c r="N124" s="89"/>
    </row>
    <row r="125" spans="1:14" ht="28.5" x14ac:dyDescent="0.25">
      <c r="A125" s="96">
        <v>124</v>
      </c>
      <c r="B125" s="89" t="s">
        <v>526</v>
      </c>
      <c r="C125" s="90" t="s">
        <v>351</v>
      </c>
      <c r="D125" s="89" t="s">
        <v>120</v>
      </c>
      <c r="E125" s="98">
        <v>500</v>
      </c>
      <c r="F125" s="90" t="s">
        <v>183</v>
      </c>
      <c r="G125" s="89"/>
      <c r="H125" s="89"/>
      <c r="I125" s="89"/>
      <c r="J125" s="89"/>
      <c r="K125" s="89"/>
      <c r="L125" s="89"/>
      <c r="M125" s="89"/>
      <c r="N125" s="89"/>
    </row>
  </sheetData>
  <sortState xmlns:xlrd2="http://schemas.microsoft.com/office/spreadsheetml/2017/richdata2" ref="B2:G125">
    <sortCondition ref="B2:B125"/>
  </sortState>
  <dataValidations count="1">
    <dataValidation type="list" allowBlank="1" showInputMessage="1" showErrorMessage="1" sqref="J2:N125 G2:G125" xr:uid="{AF6E6574-FBEF-4EB9-802F-12D517F9BCAA}">
      <formula1>$R$2:$R$4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3F7F08-4862-4093-A2D0-3E3C8B474E9F}">
  <dimension ref="A1:U181"/>
  <sheetViews>
    <sheetView workbookViewId="0">
      <pane xSplit="4" ySplit="1" topLeftCell="E178" activePane="bottomRight" state="frozen"/>
      <selection pane="topRight" activeCell="D1" sqref="D1"/>
      <selection pane="bottomLeft" activeCell="A2" sqref="A2"/>
      <selection pane="bottomRight" activeCell="D191" sqref="D191"/>
    </sheetView>
  </sheetViews>
  <sheetFormatPr defaultColWidth="9.140625" defaultRowHeight="15" x14ac:dyDescent="0.25"/>
  <cols>
    <col min="1" max="1" width="9.140625" style="30"/>
    <col min="2" max="2" width="12.28515625" style="30" customWidth="1"/>
    <col min="3" max="3" width="9.140625" style="30"/>
    <col min="4" max="4" width="28.85546875" style="30" customWidth="1"/>
    <col min="5" max="5" width="12.140625" style="30" customWidth="1"/>
    <col min="6" max="6" width="14.7109375" style="30" customWidth="1"/>
    <col min="7" max="7" width="18.28515625" style="30" customWidth="1"/>
    <col min="8" max="8" width="28" style="106" customWidth="1"/>
    <col min="9" max="9" width="24.140625" style="30" customWidth="1"/>
    <col min="10" max="10" width="18.5703125" style="30" customWidth="1"/>
    <col min="11" max="13" width="20" style="30" customWidth="1"/>
    <col min="14" max="14" width="13.7109375" style="30" customWidth="1"/>
    <col min="15" max="15" width="12.28515625" style="30" customWidth="1"/>
    <col min="16" max="16" width="12.7109375" style="30" customWidth="1"/>
    <col min="17" max="17" width="25.42578125" style="30" customWidth="1"/>
    <col min="18" max="16384" width="9.140625" style="30"/>
  </cols>
  <sheetData>
    <row r="1" spans="1:21" ht="75" x14ac:dyDescent="0.25">
      <c r="A1" s="97" t="s">
        <v>489</v>
      </c>
      <c r="B1" s="97" t="s">
        <v>1009</v>
      </c>
      <c r="C1" s="97" t="s">
        <v>640</v>
      </c>
      <c r="D1" s="97" t="s">
        <v>5</v>
      </c>
      <c r="E1" s="97" t="s">
        <v>10</v>
      </c>
      <c r="F1" s="97" t="s">
        <v>1</v>
      </c>
      <c r="G1" s="97" t="s">
        <v>460</v>
      </c>
      <c r="H1" s="101" t="s">
        <v>502</v>
      </c>
      <c r="I1" s="97" t="s">
        <v>503</v>
      </c>
      <c r="J1" s="97" t="s">
        <v>567</v>
      </c>
      <c r="K1" s="97" t="s">
        <v>490</v>
      </c>
      <c r="L1" s="97" t="s">
        <v>986</v>
      </c>
      <c r="M1" s="97" t="s">
        <v>639</v>
      </c>
      <c r="N1" s="97" t="s">
        <v>504</v>
      </c>
      <c r="O1" s="97" t="s">
        <v>505</v>
      </c>
      <c r="P1" s="97" t="s">
        <v>506</v>
      </c>
      <c r="Q1" s="97" t="s">
        <v>507</v>
      </c>
      <c r="R1" s="97" t="s">
        <v>682</v>
      </c>
    </row>
    <row r="2" spans="1:21" x14ac:dyDescent="0.25">
      <c r="A2" s="96">
        <v>1</v>
      </c>
      <c r="B2" s="96" t="s">
        <v>1010</v>
      </c>
      <c r="C2" s="108" t="s">
        <v>427</v>
      </c>
      <c r="D2" s="109" t="s">
        <v>258</v>
      </c>
      <c r="E2" s="90" t="s">
        <v>351</v>
      </c>
      <c r="F2" s="89" t="s">
        <v>663</v>
      </c>
      <c r="G2" s="98">
        <v>300</v>
      </c>
      <c r="H2" s="90" t="s">
        <v>208</v>
      </c>
      <c r="I2" s="89"/>
      <c r="J2" s="89"/>
      <c r="K2" s="89"/>
      <c r="L2" s="89"/>
      <c r="M2" s="89"/>
      <c r="N2" s="89"/>
      <c r="O2" s="89"/>
      <c r="P2" s="89"/>
      <c r="Q2" s="89"/>
      <c r="U2" s="107" t="s">
        <v>636</v>
      </c>
    </row>
    <row r="3" spans="1:21" ht="57" x14ac:dyDescent="0.25">
      <c r="A3" s="96">
        <v>2</v>
      </c>
      <c r="B3" s="96" t="s">
        <v>1010</v>
      </c>
      <c r="C3" s="108" t="s">
        <v>412</v>
      </c>
      <c r="D3" s="109" t="s">
        <v>514</v>
      </c>
      <c r="E3" s="90" t="s">
        <v>566</v>
      </c>
      <c r="F3" s="89" t="s">
        <v>664</v>
      </c>
      <c r="G3" s="99">
        <v>1000</v>
      </c>
      <c r="H3" s="102" t="s">
        <v>388</v>
      </c>
      <c r="I3" s="89"/>
      <c r="J3" s="89"/>
      <c r="K3" s="89"/>
      <c r="L3" s="89"/>
      <c r="M3" s="89"/>
      <c r="N3" s="89"/>
      <c r="O3" s="89"/>
      <c r="P3" s="89"/>
      <c r="Q3" s="89"/>
      <c r="R3" s="30" t="s">
        <v>683</v>
      </c>
      <c r="S3" s="30" t="s">
        <v>684</v>
      </c>
      <c r="U3" s="107" t="s">
        <v>638</v>
      </c>
    </row>
    <row r="4" spans="1:21" x14ac:dyDescent="0.25">
      <c r="A4" s="96">
        <v>3</v>
      </c>
      <c r="B4" s="96" t="s">
        <v>1010</v>
      </c>
      <c r="C4" s="108" t="s">
        <v>424</v>
      </c>
      <c r="D4" s="109" t="s">
        <v>278</v>
      </c>
      <c r="E4" s="90" t="s">
        <v>566</v>
      </c>
      <c r="F4" s="89" t="s">
        <v>665</v>
      </c>
      <c r="G4" s="98">
        <v>300</v>
      </c>
      <c r="H4" s="90" t="s">
        <v>209</v>
      </c>
      <c r="I4" s="89"/>
      <c r="J4" s="89"/>
      <c r="K4" s="89"/>
      <c r="L4" s="89"/>
      <c r="M4" s="89"/>
      <c r="N4" s="89"/>
      <c r="O4" s="89"/>
      <c r="P4" s="89"/>
      <c r="Q4" s="89"/>
      <c r="U4" s="107" t="s">
        <v>637</v>
      </c>
    </row>
    <row r="5" spans="1:21" ht="30" x14ac:dyDescent="0.25">
      <c r="A5" s="96">
        <v>4</v>
      </c>
      <c r="B5" s="96" t="s">
        <v>1010</v>
      </c>
      <c r="C5" s="108" t="s">
        <v>423</v>
      </c>
      <c r="D5" s="109" t="s">
        <v>641</v>
      </c>
      <c r="E5" s="90" t="s">
        <v>566</v>
      </c>
      <c r="F5" s="89" t="s">
        <v>665</v>
      </c>
      <c r="G5" s="98">
        <v>1000</v>
      </c>
      <c r="H5" s="90" t="s">
        <v>209</v>
      </c>
      <c r="I5" s="89"/>
      <c r="J5" s="89"/>
      <c r="K5" s="89"/>
      <c r="L5" s="89"/>
      <c r="M5" s="89"/>
      <c r="N5" s="89"/>
      <c r="O5" s="89"/>
      <c r="P5" s="89"/>
      <c r="Q5" s="89"/>
    </row>
    <row r="6" spans="1:21" ht="30" x14ac:dyDescent="0.25">
      <c r="A6" s="96">
        <v>5</v>
      </c>
      <c r="B6" s="96" t="s">
        <v>1010</v>
      </c>
      <c r="C6" s="108" t="s">
        <v>446</v>
      </c>
      <c r="D6" s="109" t="s">
        <v>642</v>
      </c>
      <c r="E6" s="90" t="s">
        <v>566</v>
      </c>
      <c r="F6" s="89" t="s">
        <v>665</v>
      </c>
      <c r="G6" s="100">
        <v>0</v>
      </c>
      <c r="H6" s="90" t="s">
        <v>209</v>
      </c>
      <c r="I6" s="89"/>
      <c r="J6" s="89"/>
      <c r="K6" s="89"/>
      <c r="L6" s="89"/>
      <c r="M6" s="89"/>
      <c r="N6" s="89"/>
      <c r="O6" s="89"/>
      <c r="P6" s="89"/>
      <c r="Q6" s="89"/>
    </row>
    <row r="7" spans="1:21" ht="28.5" x14ac:dyDescent="0.25">
      <c r="A7" s="96">
        <v>6</v>
      </c>
      <c r="B7" s="96" t="s">
        <v>1010</v>
      </c>
      <c r="C7" s="108" t="s">
        <v>417</v>
      </c>
      <c r="D7" s="109" t="s">
        <v>440</v>
      </c>
      <c r="E7" s="90" t="s">
        <v>566</v>
      </c>
      <c r="F7" s="89" t="s">
        <v>666</v>
      </c>
      <c r="G7" s="98">
        <v>500000</v>
      </c>
      <c r="H7" s="90" t="s">
        <v>227</v>
      </c>
      <c r="I7" s="89"/>
      <c r="J7" s="89"/>
      <c r="K7" s="89"/>
      <c r="L7" s="89"/>
      <c r="M7" s="89"/>
      <c r="N7" s="89"/>
      <c r="O7" s="89"/>
      <c r="P7" s="89"/>
      <c r="Q7" s="89"/>
      <c r="R7" s="30" t="s">
        <v>683</v>
      </c>
    </row>
    <row r="8" spans="1:21" x14ac:dyDescent="0.25">
      <c r="A8" s="96">
        <v>7</v>
      </c>
      <c r="B8" s="96" t="s">
        <v>1010</v>
      </c>
      <c r="C8" s="108" t="s">
        <v>433</v>
      </c>
      <c r="D8" s="109" t="s">
        <v>447</v>
      </c>
      <c r="E8" s="90" t="s">
        <v>351</v>
      </c>
      <c r="F8" s="89" t="s">
        <v>667</v>
      </c>
      <c r="G8" s="98">
        <v>2952</v>
      </c>
      <c r="H8" s="90" t="s">
        <v>138</v>
      </c>
      <c r="I8" s="89"/>
      <c r="J8" s="89"/>
      <c r="K8" s="89"/>
      <c r="L8" s="89"/>
      <c r="M8" s="89"/>
      <c r="N8" s="89"/>
      <c r="O8" s="89"/>
      <c r="P8" s="89"/>
      <c r="Q8" s="89"/>
    </row>
    <row r="9" spans="1:21" ht="30" x14ac:dyDescent="0.25">
      <c r="A9" s="96">
        <v>8</v>
      </c>
      <c r="B9" s="96" t="s">
        <v>1010</v>
      </c>
      <c r="C9" s="108" t="s">
        <v>422</v>
      </c>
      <c r="D9" s="110" t="s">
        <v>643</v>
      </c>
      <c r="E9" s="90" t="s">
        <v>351</v>
      </c>
      <c r="F9" s="89" t="s">
        <v>668</v>
      </c>
      <c r="G9" s="98">
        <v>700</v>
      </c>
      <c r="H9" s="90" t="s">
        <v>205</v>
      </c>
      <c r="I9" s="89"/>
      <c r="J9" s="89"/>
      <c r="K9" s="89"/>
      <c r="L9" s="89"/>
      <c r="M9" s="89"/>
      <c r="N9" s="89"/>
      <c r="O9" s="89"/>
      <c r="P9" s="89"/>
      <c r="Q9" s="89"/>
    </row>
    <row r="10" spans="1:21" x14ac:dyDescent="0.25">
      <c r="A10" s="96">
        <v>9</v>
      </c>
      <c r="B10" s="96" t="s">
        <v>1010</v>
      </c>
      <c r="C10" s="108" t="s">
        <v>441</v>
      </c>
      <c r="D10" s="110" t="s">
        <v>442</v>
      </c>
      <c r="E10" s="90" t="s">
        <v>351</v>
      </c>
      <c r="F10" s="89" t="s">
        <v>666</v>
      </c>
      <c r="G10" s="98">
        <v>70</v>
      </c>
      <c r="H10" s="90" t="s">
        <v>679</v>
      </c>
      <c r="I10" s="89"/>
      <c r="J10" s="89"/>
      <c r="K10" s="89"/>
      <c r="L10" s="89"/>
      <c r="M10" s="89"/>
      <c r="N10" s="89"/>
      <c r="O10" s="89"/>
      <c r="P10" s="89"/>
      <c r="Q10" s="89"/>
      <c r="S10" s="30" t="s">
        <v>685</v>
      </c>
    </row>
    <row r="11" spans="1:21" ht="28.5" x14ac:dyDescent="0.25">
      <c r="A11" s="96">
        <v>10</v>
      </c>
      <c r="B11" s="96" t="s">
        <v>1010</v>
      </c>
      <c r="C11" s="108" t="s">
        <v>416</v>
      </c>
      <c r="D11" s="110" t="s">
        <v>448</v>
      </c>
      <c r="E11" s="90" t="s">
        <v>351</v>
      </c>
      <c r="F11" s="89" t="s">
        <v>666</v>
      </c>
      <c r="G11" s="98">
        <v>43000</v>
      </c>
      <c r="H11" s="90" t="s">
        <v>690</v>
      </c>
      <c r="I11" s="89"/>
      <c r="J11" s="89"/>
      <c r="K11" s="89"/>
      <c r="L11" s="89"/>
      <c r="M11" s="89"/>
      <c r="N11" s="89"/>
      <c r="O11" s="89"/>
      <c r="P11" s="89"/>
      <c r="Q11" s="89"/>
    </row>
    <row r="12" spans="1:21" ht="28.5" x14ac:dyDescent="0.25">
      <c r="A12" s="96">
        <v>11</v>
      </c>
      <c r="B12" s="96" t="s">
        <v>1010</v>
      </c>
      <c r="C12" s="111" t="s">
        <v>419</v>
      </c>
      <c r="D12" s="112" t="s">
        <v>449</v>
      </c>
      <c r="E12" s="90"/>
      <c r="F12" s="89" t="s">
        <v>666</v>
      </c>
      <c r="G12" s="98">
        <v>1600</v>
      </c>
      <c r="H12" s="90" t="s">
        <v>691</v>
      </c>
      <c r="I12" s="89"/>
      <c r="J12" s="89"/>
      <c r="K12" s="89"/>
      <c r="L12" s="89"/>
      <c r="M12" s="89"/>
      <c r="N12" s="89"/>
      <c r="O12" s="89"/>
      <c r="P12" s="89"/>
      <c r="Q12" s="89"/>
      <c r="S12" s="30" t="s">
        <v>686</v>
      </c>
    </row>
    <row r="13" spans="1:21" ht="28.5" x14ac:dyDescent="0.25">
      <c r="A13" s="96">
        <v>12</v>
      </c>
      <c r="B13" s="96" t="s">
        <v>1010</v>
      </c>
      <c r="C13" s="108" t="s">
        <v>450</v>
      </c>
      <c r="D13" s="109" t="s">
        <v>451</v>
      </c>
      <c r="E13" s="90" t="s">
        <v>566</v>
      </c>
      <c r="F13" s="89" t="s">
        <v>666</v>
      </c>
      <c r="G13" s="98">
        <v>1800</v>
      </c>
      <c r="H13" s="90" t="s">
        <v>222</v>
      </c>
      <c r="I13" s="89"/>
      <c r="J13" s="89"/>
      <c r="K13" s="89"/>
      <c r="L13" s="89"/>
      <c r="M13" s="89"/>
      <c r="N13" s="89"/>
      <c r="O13" s="89"/>
      <c r="P13" s="89"/>
      <c r="Q13" s="89"/>
      <c r="R13" s="30" t="s">
        <v>683</v>
      </c>
    </row>
    <row r="14" spans="1:21" ht="42.75" x14ac:dyDescent="0.25">
      <c r="A14" s="96">
        <v>13</v>
      </c>
      <c r="B14" s="96" t="s">
        <v>1010</v>
      </c>
      <c r="C14" s="108" t="s">
        <v>415</v>
      </c>
      <c r="D14" s="109" t="s">
        <v>492</v>
      </c>
      <c r="E14" s="90" t="s">
        <v>566</v>
      </c>
      <c r="F14" s="89" t="s">
        <v>664</v>
      </c>
      <c r="G14" s="98">
        <v>70000</v>
      </c>
      <c r="H14" s="90" t="s">
        <v>326</v>
      </c>
      <c r="I14" s="89"/>
      <c r="J14" s="89"/>
      <c r="K14" s="89"/>
      <c r="L14" s="89"/>
      <c r="M14" s="89"/>
      <c r="N14" s="89"/>
      <c r="O14" s="89"/>
      <c r="P14" s="89"/>
      <c r="Q14" s="89"/>
      <c r="S14" s="30" t="s">
        <v>687</v>
      </c>
    </row>
    <row r="15" spans="1:21" ht="28.5" x14ac:dyDescent="0.25">
      <c r="A15" s="96">
        <v>14</v>
      </c>
      <c r="B15" s="96" t="s">
        <v>1010</v>
      </c>
      <c r="C15" s="108" t="s">
        <v>426</v>
      </c>
      <c r="D15" s="109" t="s">
        <v>644</v>
      </c>
      <c r="E15" s="90" t="s">
        <v>351</v>
      </c>
      <c r="F15" s="89" t="s">
        <v>669</v>
      </c>
      <c r="G15" s="98">
        <v>1000</v>
      </c>
      <c r="H15" s="90" t="s">
        <v>186</v>
      </c>
      <c r="I15" s="89"/>
      <c r="J15" s="89"/>
      <c r="K15" s="89"/>
      <c r="L15" s="89"/>
      <c r="M15" s="89"/>
      <c r="N15" s="89"/>
      <c r="O15" s="89"/>
      <c r="P15" s="89"/>
      <c r="Q15" s="89"/>
    </row>
    <row r="16" spans="1:21" x14ac:dyDescent="0.25">
      <c r="A16" s="96">
        <v>15</v>
      </c>
      <c r="B16" s="96" t="s">
        <v>1010</v>
      </c>
      <c r="C16" s="108" t="s">
        <v>439</v>
      </c>
      <c r="D16" s="109" t="s">
        <v>443</v>
      </c>
      <c r="E16" s="90" t="s">
        <v>351</v>
      </c>
      <c r="F16" s="89" t="s">
        <v>670</v>
      </c>
      <c r="G16" s="98">
        <v>95000</v>
      </c>
      <c r="H16" s="90" t="s">
        <v>178</v>
      </c>
      <c r="I16" s="89"/>
      <c r="J16" s="89"/>
      <c r="K16" s="89"/>
      <c r="L16" s="89"/>
      <c r="M16" s="89"/>
      <c r="N16" s="89"/>
      <c r="O16" s="89"/>
      <c r="P16" s="89"/>
      <c r="Q16" s="89"/>
    </row>
    <row r="17" spans="1:19" ht="28.5" x14ac:dyDescent="0.25">
      <c r="A17" s="96">
        <v>16</v>
      </c>
      <c r="B17" s="96" t="s">
        <v>1010</v>
      </c>
      <c r="C17" s="108" t="s">
        <v>430</v>
      </c>
      <c r="D17" s="109" t="s">
        <v>444</v>
      </c>
      <c r="E17" s="90" t="s">
        <v>351</v>
      </c>
      <c r="F17" s="89" t="s">
        <v>671</v>
      </c>
      <c r="G17" s="98">
        <v>30000</v>
      </c>
      <c r="H17" s="90" t="s">
        <v>632</v>
      </c>
      <c r="I17" s="89"/>
      <c r="J17" s="89"/>
      <c r="K17" s="89"/>
      <c r="L17" s="89"/>
      <c r="M17" s="89"/>
      <c r="N17" s="89"/>
      <c r="O17" s="89"/>
      <c r="P17" s="89"/>
      <c r="Q17" s="89"/>
    </row>
    <row r="18" spans="1:19" x14ac:dyDescent="0.25">
      <c r="A18" s="96">
        <v>17</v>
      </c>
      <c r="B18" s="96" t="s">
        <v>1010</v>
      </c>
      <c r="C18" s="108" t="s">
        <v>428</v>
      </c>
      <c r="D18" s="109" t="s">
        <v>335</v>
      </c>
      <c r="E18" s="90" t="s">
        <v>351</v>
      </c>
      <c r="F18" s="89" t="s">
        <v>672</v>
      </c>
      <c r="G18" s="98">
        <v>42600</v>
      </c>
      <c r="H18" s="90" t="s">
        <v>163</v>
      </c>
      <c r="I18" s="89"/>
      <c r="J18" s="89"/>
      <c r="K18" s="89"/>
      <c r="L18" s="89"/>
      <c r="M18" s="89"/>
      <c r="N18" s="89"/>
      <c r="O18" s="89"/>
      <c r="P18" s="89"/>
      <c r="Q18" s="89"/>
    </row>
    <row r="19" spans="1:19" ht="28.5" x14ac:dyDescent="0.25">
      <c r="A19" s="96">
        <v>18</v>
      </c>
      <c r="B19" s="96" t="s">
        <v>1010</v>
      </c>
      <c r="C19" s="108" t="s">
        <v>418</v>
      </c>
      <c r="D19" s="109" t="s">
        <v>493</v>
      </c>
      <c r="E19" s="90" t="s">
        <v>566</v>
      </c>
      <c r="F19" s="89" t="s">
        <v>666</v>
      </c>
      <c r="G19" s="98">
        <v>85000</v>
      </c>
      <c r="H19" s="90" t="s">
        <v>225</v>
      </c>
      <c r="I19" s="89"/>
      <c r="J19" s="89"/>
      <c r="K19" s="89"/>
      <c r="L19" s="89"/>
      <c r="M19" s="89"/>
      <c r="N19" s="89"/>
      <c r="O19" s="89"/>
      <c r="P19" s="89"/>
      <c r="Q19" s="89"/>
      <c r="R19" s="30" t="s">
        <v>683</v>
      </c>
    </row>
    <row r="20" spans="1:19" x14ac:dyDescent="0.25">
      <c r="A20" s="96">
        <v>19</v>
      </c>
      <c r="B20" s="96" t="s">
        <v>1010</v>
      </c>
      <c r="C20" s="108" t="s">
        <v>437</v>
      </c>
      <c r="D20" s="109" t="s">
        <v>645</v>
      </c>
      <c r="E20" s="90" t="s">
        <v>3</v>
      </c>
      <c r="F20" s="89" t="s">
        <v>673</v>
      </c>
      <c r="G20" s="98">
        <v>35500</v>
      </c>
      <c r="H20" s="90" t="s">
        <v>184</v>
      </c>
      <c r="I20" s="89"/>
      <c r="J20" s="89"/>
      <c r="K20" s="89"/>
      <c r="L20" s="89"/>
      <c r="M20" s="89"/>
      <c r="N20" s="89"/>
      <c r="O20" s="89"/>
      <c r="P20" s="89"/>
      <c r="Q20" s="89"/>
      <c r="R20" s="30" t="s">
        <v>683</v>
      </c>
    </row>
    <row r="21" spans="1:19" x14ac:dyDescent="0.25">
      <c r="A21" s="96">
        <v>20</v>
      </c>
      <c r="B21" s="96" t="s">
        <v>1010</v>
      </c>
      <c r="C21" s="108" t="s">
        <v>420</v>
      </c>
      <c r="D21" s="109" t="s">
        <v>259</v>
      </c>
      <c r="E21" s="90" t="s">
        <v>351</v>
      </c>
      <c r="F21" s="89" t="s">
        <v>674</v>
      </c>
      <c r="G21" s="98">
        <v>31000</v>
      </c>
      <c r="H21" s="90" t="s">
        <v>162</v>
      </c>
      <c r="I21" s="89"/>
      <c r="J21" s="89"/>
      <c r="K21" s="89"/>
      <c r="L21" s="89"/>
      <c r="M21" s="89"/>
      <c r="N21" s="89"/>
      <c r="O21" s="89"/>
      <c r="P21" s="89"/>
      <c r="Q21" s="89"/>
    </row>
    <row r="22" spans="1:19" x14ac:dyDescent="0.25">
      <c r="A22" s="96">
        <v>28</v>
      </c>
      <c r="B22" s="96" t="s">
        <v>1010</v>
      </c>
      <c r="C22" s="108" t="s">
        <v>409</v>
      </c>
      <c r="D22" s="110" t="s">
        <v>646</v>
      </c>
      <c r="E22" s="90" t="s">
        <v>654</v>
      </c>
      <c r="F22" s="89" t="s">
        <v>666</v>
      </c>
      <c r="G22" s="100">
        <v>500</v>
      </c>
      <c r="H22" s="90" t="s">
        <v>692</v>
      </c>
      <c r="I22" s="89"/>
      <c r="J22" s="89"/>
      <c r="K22" s="89"/>
      <c r="L22" s="89"/>
      <c r="M22" s="89"/>
      <c r="N22" s="89"/>
      <c r="O22" s="89"/>
      <c r="P22" s="89"/>
      <c r="Q22" s="89"/>
      <c r="R22" s="30" t="s">
        <v>683</v>
      </c>
    </row>
    <row r="23" spans="1:19" x14ac:dyDescent="0.25">
      <c r="A23" s="96">
        <v>34</v>
      </c>
      <c r="B23" s="96" t="s">
        <v>1010</v>
      </c>
      <c r="C23" s="108" t="s">
        <v>414</v>
      </c>
      <c r="D23" s="109" t="s">
        <v>647</v>
      </c>
      <c r="E23" s="90" t="s">
        <v>351</v>
      </c>
      <c r="F23" s="89" t="s">
        <v>666</v>
      </c>
      <c r="G23" s="100">
        <v>1600</v>
      </c>
      <c r="H23" s="90" t="s">
        <v>330</v>
      </c>
      <c r="I23" s="89"/>
      <c r="J23" s="89"/>
      <c r="K23" s="89"/>
      <c r="L23" s="89"/>
      <c r="M23" s="89"/>
      <c r="N23" s="89"/>
      <c r="O23" s="89"/>
      <c r="P23" s="89"/>
      <c r="Q23" s="89"/>
      <c r="S23" s="30" t="s">
        <v>688</v>
      </c>
    </row>
    <row r="24" spans="1:19" ht="42.75" x14ac:dyDescent="0.25">
      <c r="A24" s="96">
        <v>35</v>
      </c>
      <c r="B24" s="96" t="s">
        <v>1010</v>
      </c>
      <c r="C24" s="108" t="s">
        <v>413</v>
      </c>
      <c r="D24" s="109" t="s">
        <v>648</v>
      </c>
      <c r="E24" s="90" t="s">
        <v>566</v>
      </c>
      <c r="F24" s="89" t="s">
        <v>677</v>
      </c>
      <c r="G24" s="98">
        <v>10000</v>
      </c>
      <c r="H24" s="90" t="s">
        <v>401</v>
      </c>
      <c r="I24" s="89"/>
      <c r="J24" s="89"/>
      <c r="K24" s="89"/>
      <c r="L24" s="89"/>
      <c r="M24" s="89"/>
      <c r="N24" s="89"/>
      <c r="O24" s="89"/>
      <c r="P24" s="89"/>
      <c r="Q24" s="89"/>
    </row>
    <row r="25" spans="1:19" x14ac:dyDescent="0.25">
      <c r="A25" s="96">
        <v>36</v>
      </c>
      <c r="B25" s="96" t="s">
        <v>1010</v>
      </c>
      <c r="C25" s="108" t="s">
        <v>429</v>
      </c>
      <c r="D25" s="109" t="s">
        <v>455</v>
      </c>
      <c r="E25" s="90" t="s">
        <v>351</v>
      </c>
      <c r="F25" s="89" t="s">
        <v>663</v>
      </c>
      <c r="G25" s="98">
        <v>130</v>
      </c>
      <c r="H25" s="90" t="s">
        <v>216</v>
      </c>
      <c r="I25" s="89"/>
      <c r="J25" s="89"/>
      <c r="K25" s="89"/>
      <c r="L25" s="89"/>
      <c r="M25" s="89"/>
      <c r="N25" s="89"/>
      <c r="O25" s="89"/>
      <c r="P25" s="89"/>
      <c r="Q25" s="89"/>
    </row>
    <row r="26" spans="1:19" ht="28.5" x14ac:dyDescent="0.25">
      <c r="A26" s="96">
        <v>37</v>
      </c>
      <c r="B26" s="96" t="s">
        <v>1010</v>
      </c>
      <c r="C26" s="108" t="s">
        <v>411</v>
      </c>
      <c r="D26" s="109" t="s">
        <v>649</v>
      </c>
      <c r="E26" s="90" t="s">
        <v>351</v>
      </c>
      <c r="F26" s="89" t="s">
        <v>676</v>
      </c>
      <c r="G26" s="98">
        <v>34000</v>
      </c>
      <c r="H26" s="90" t="s">
        <v>323</v>
      </c>
      <c r="I26" s="89"/>
      <c r="J26" s="89"/>
      <c r="K26" s="89"/>
      <c r="L26" s="89"/>
      <c r="M26" s="89"/>
      <c r="N26" s="89"/>
      <c r="O26" s="89"/>
      <c r="P26" s="89"/>
      <c r="Q26" s="89"/>
    </row>
    <row r="27" spans="1:19" ht="28.5" x14ac:dyDescent="0.25">
      <c r="A27" s="96">
        <v>38</v>
      </c>
      <c r="B27" s="96" t="s">
        <v>1010</v>
      </c>
      <c r="C27" s="108" t="s">
        <v>425</v>
      </c>
      <c r="D27" s="109" t="s">
        <v>650</v>
      </c>
      <c r="E27" s="90" t="s">
        <v>351</v>
      </c>
      <c r="F27" s="89" t="s">
        <v>663</v>
      </c>
      <c r="G27" s="98">
        <v>19000</v>
      </c>
      <c r="H27" s="90" t="s">
        <v>186</v>
      </c>
      <c r="I27" s="89"/>
      <c r="J27" s="89"/>
      <c r="K27" s="89"/>
      <c r="L27" s="89"/>
      <c r="M27" s="89"/>
      <c r="N27" s="89"/>
      <c r="O27" s="89"/>
      <c r="P27" s="89"/>
      <c r="Q27" s="89"/>
    </row>
    <row r="28" spans="1:19" x14ac:dyDescent="0.25">
      <c r="A28" s="96">
        <v>39</v>
      </c>
      <c r="B28" s="96" t="s">
        <v>1010</v>
      </c>
      <c r="C28" s="108" t="s">
        <v>431</v>
      </c>
      <c r="D28" s="109" t="s">
        <v>454</v>
      </c>
      <c r="E28" s="90" t="s">
        <v>3</v>
      </c>
      <c r="F28" s="89" t="s">
        <v>675</v>
      </c>
      <c r="G28" s="98">
        <v>7000</v>
      </c>
      <c r="H28" s="90" t="s">
        <v>162</v>
      </c>
      <c r="I28" s="89"/>
      <c r="J28" s="89"/>
      <c r="K28" s="89"/>
      <c r="L28" s="89"/>
      <c r="M28" s="89"/>
      <c r="N28" s="89"/>
      <c r="O28" s="89"/>
      <c r="P28" s="89"/>
      <c r="Q28" s="89"/>
    </row>
    <row r="29" spans="1:19" x14ac:dyDescent="0.25">
      <c r="A29" s="96">
        <v>40</v>
      </c>
      <c r="B29" s="96" t="s">
        <v>1010</v>
      </c>
      <c r="C29" s="108" t="s">
        <v>432</v>
      </c>
      <c r="D29" s="109" t="s">
        <v>453</v>
      </c>
      <c r="E29" s="90" t="s">
        <v>3</v>
      </c>
      <c r="F29" s="89" t="s">
        <v>675</v>
      </c>
      <c r="G29" s="98">
        <v>17000</v>
      </c>
      <c r="H29" s="90" t="s">
        <v>162</v>
      </c>
      <c r="I29" s="89"/>
      <c r="J29" s="89"/>
      <c r="K29" s="89"/>
      <c r="L29" s="89"/>
      <c r="M29" s="89"/>
      <c r="N29" s="89"/>
      <c r="O29" s="89"/>
      <c r="P29" s="89"/>
      <c r="Q29" s="89"/>
    </row>
    <row r="30" spans="1:19" x14ac:dyDescent="0.25">
      <c r="A30" s="96">
        <v>41</v>
      </c>
      <c r="B30" s="96" t="s">
        <v>1010</v>
      </c>
      <c r="C30" s="108" t="s">
        <v>435</v>
      </c>
      <c r="D30" s="109" t="s">
        <v>651</v>
      </c>
      <c r="E30" s="90" t="s">
        <v>351</v>
      </c>
      <c r="F30" s="89" t="s">
        <v>675</v>
      </c>
      <c r="G30" s="98">
        <v>3100</v>
      </c>
      <c r="H30" s="90" t="s">
        <v>159</v>
      </c>
      <c r="I30" s="89"/>
      <c r="J30" s="89"/>
      <c r="K30" s="89"/>
      <c r="L30" s="89"/>
      <c r="M30" s="89"/>
      <c r="N30" s="89"/>
      <c r="O30" s="89"/>
      <c r="P30" s="89"/>
      <c r="Q30" s="89"/>
    </row>
    <row r="31" spans="1:19" x14ac:dyDescent="0.25">
      <c r="A31" s="96">
        <v>42</v>
      </c>
      <c r="B31" s="96" t="s">
        <v>1010</v>
      </c>
      <c r="C31" s="108" t="s">
        <v>436</v>
      </c>
      <c r="D31" s="109" t="s">
        <v>113</v>
      </c>
      <c r="E31" s="90" t="s">
        <v>351</v>
      </c>
      <c r="F31" s="89" t="s">
        <v>675</v>
      </c>
      <c r="G31" s="98">
        <v>39000</v>
      </c>
      <c r="H31" s="90" t="s">
        <v>159</v>
      </c>
      <c r="I31" s="89"/>
      <c r="J31" s="89"/>
      <c r="K31" s="89"/>
      <c r="L31" s="89"/>
      <c r="M31" s="89"/>
      <c r="N31" s="89"/>
      <c r="O31" s="89"/>
      <c r="P31" s="89"/>
      <c r="Q31" s="89"/>
    </row>
    <row r="32" spans="1:19" x14ac:dyDescent="0.25">
      <c r="A32" s="96">
        <v>43</v>
      </c>
      <c r="B32" s="96" t="s">
        <v>1010</v>
      </c>
      <c r="C32" s="108" t="s">
        <v>434</v>
      </c>
      <c r="D32" s="109" t="s">
        <v>114</v>
      </c>
      <c r="E32" s="90" t="s">
        <v>351</v>
      </c>
      <c r="F32" s="89" t="s">
        <v>675</v>
      </c>
      <c r="G32" s="98">
        <v>15000</v>
      </c>
      <c r="H32" s="90" t="s">
        <v>159</v>
      </c>
      <c r="I32" s="89"/>
      <c r="J32" s="89"/>
      <c r="K32" s="89"/>
      <c r="L32" s="89"/>
      <c r="M32" s="89"/>
      <c r="N32" s="89"/>
      <c r="O32" s="89"/>
      <c r="P32" s="89"/>
      <c r="Q32" s="89"/>
    </row>
    <row r="33" spans="1:19" x14ac:dyDescent="0.25">
      <c r="A33" s="96">
        <v>44</v>
      </c>
      <c r="B33" s="96" t="s">
        <v>1010</v>
      </c>
      <c r="C33" s="108" t="s">
        <v>652</v>
      </c>
      <c r="D33" s="109" t="s">
        <v>112</v>
      </c>
      <c r="E33" s="90" t="s">
        <v>351</v>
      </c>
      <c r="F33" s="89" t="s">
        <v>675</v>
      </c>
      <c r="G33" s="98">
        <v>0</v>
      </c>
      <c r="H33" s="90" t="s">
        <v>159</v>
      </c>
      <c r="I33" s="89"/>
      <c r="J33" s="89"/>
      <c r="K33" s="89"/>
      <c r="L33" s="89"/>
      <c r="M33" s="89"/>
      <c r="N33" s="89"/>
      <c r="O33" s="89"/>
      <c r="P33" s="89"/>
      <c r="Q33" s="89"/>
      <c r="S33" s="30" t="s">
        <v>684</v>
      </c>
    </row>
    <row r="34" spans="1:19" x14ac:dyDescent="0.25">
      <c r="A34" s="96">
        <v>45</v>
      </c>
      <c r="B34" s="96" t="s">
        <v>1010</v>
      </c>
      <c r="C34" s="108" t="s">
        <v>421</v>
      </c>
      <c r="D34" s="110" t="s">
        <v>218</v>
      </c>
      <c r="E34" s="90"/>
      <c r="F34" s="89" t="s">
        <v>678</v>
      </c>
      <c r="G34" s="98">
        <v>6266</v>
      </c>
      <c r="H34" s="103" t="s">
        <v>680</v>
      </c>
      <c r="I34" s="89"/>
      <c r="J34" s="89"/>
      <c r="K34" s="89"/>
      <c r="L34" s="89"/>
      <c r="M34" s="89"/>
      <c r="N34" s="89"/>
      <c r="O34" s="89"/>
      <c r="P34" s="89"/>
      <c r="Q34" s="89"/>
      <c r="S34" s="30" t="s">
        <v>689</v>
      </c>
    </row>
    <row r="35" spans="1:19" ht="42.75" x14ac:dyDescent="0.25">
      <c r="A35" s="96">
        <v>46</v>
      </c>
      <c r="B35" s="96" t="s">
        <v>1010</v>
      </c>
      <c r="C35" s="108" t="s">
        <v>410</v>
      </c>
      <c r="D35" s="109" t="s">
        <v>27</v>
      </c>
      <c r="E35" s="90" t="s">
        <v>566</v>
      </c>
      <c r="F35" s="89" t="s">
        <v>676</v>
      </c>
      <c r="G35" s="98">
        <v>4300</v>
      </c>
      <c r="H35" s="90" t="s">
        <v>250</v>
      </c>
      <c r="I35" s="89"/>
      <c r="J35" s="89"/>
      <c r="K35" s="89"/>
      <c r="L35" s="89"/>
      <c r="M35" s="89"/>
      <c r="N35" s="89"/>
      <c r="O35" s="89"/>
      <c r="P35" s="89"/>
      <c r="Q35" s="89"/>
      <c r="R35" s="30" t="s">
        <v>683</v>
      </c>
    </row>
    <row r="36" spans="1:19" x14ac:dyDescent="0.25">
      <c r="A36" s="96">
        <v>47</v>
      </c>
      <c r="B36" s="96" t="s">
        <v>1010</v>
      </c>
      <c r="C36" s="108" t="s">
        <v>438</v>
      </c>
      <c r="D36" s="109" t="s">
        <v>653</v>
      </c>
      <c r="E36" s="90" t="s">
        <v>351</v>
      </c>
      <c r="F36" s="89" t="s">
        <v>675</v>
      </c>
      <c r="G36" s="98">
        <v>3000</v>
      </c>
      <c r="H36" s="90" t="s">
        <v>681</v>
      </c>
      <c r="I36" s="89"/>
      <c r="J36" s="89"/>
      <c r="K36" s="89"/>
      <c r="L36" s="89"/>
      <c r="M36" s="89"/>
      <c r="N36" s="89"/>
      <c r="O36" s="89"/>
      <c r="P36" s="89"/>
      <c r="Q36" s="89"/>
    </row>
    <row r="37" spans="1:19" x14ac:dyDescent="0.25">
      <c r="A37" s="96"/>
      <c r="B37" s="96"/>
      <c r="C37" s="96"/>
      <c r="D37" s="89"/>
      <c r="E37" s="90"/>
      <c r="F37" s="89"/>
      <c r="G37" s="98"/>
      <c r="H37" s="90"/>
      <c r="I37" s="89"/>
      <c r="J37" s="89"/>
      <c r="K37" s="89"/>
      <c r="L37" s="89"/>
      <c r="M37" s="89"/>
      <c r="N37" s="89"/>
      <c r="O37" s="89"/>
      <c r="P37" s="89"/>
      <c r="Q37" s="89"/>
      <c r="S37" s="30" t="str">
        <f t="shared" ref="S37:S46" si="0">"1  "&amp;F37</f>
        <v xml:space="preserve">1  </v>
      </c>
    </row>
    <row r="38" spans="1:19" x14ac:dyDescent="0.25">
      <c r="A38" s="96">
        <v>1</v>
      </c>
      <c r="B38" s="96" t="s">
        <v>1010</v>
      </c>
      <c r="C38" s="96" t="s">
        <v>693</v>
      </c>
      <c r="D38" s="89" t="s">
        <v>501</v>
      </c>
      <c r="E38" s="90" t="s">
        <v>873</v>
      </c>
      <c r="F38" s="89" t="s">
        <v>656</v>
      </c>
      <c r="G38" s="98">
        <v>100</v>
      </c>
      <c r="H38" s="90" t="s">
        <v>359</v>
      </c>
      <c r="I38" s="89"/>
      <c r="J38" s="89"/>
      <c r="K38" s="89"/>
      <c r="L38" s="89"/>
      <c r="M38" s="89"/>
      <c r="N38" s="89"/>
      <c r="O38" s="89"/>
      <c r="P38" s="89"/>
      <c r="Q38" s="89"/>
      <c r="S38" s="30" t="str">
        <f t="shared" si="0"/>
        <v>1  ph</v>
      </c>
    </row>
    <row r="39" spans="1:19" x14ac:dyDescent="0.25">
      <c r="A39" s="96">
        <v>2</v>
      </c>
      <c r="B39" s="96" t="s">
        <v>1013</v>
      </c>
      <c r="C39" s="96" t="s">
        <v>1011</v>
      </c>
      <c r="D39" s="89" t="s">
        <v>1012</v>
      </c>
      <c r="E39" s="90" t="s">
        <v>351</v>
      </c>
      <c r="F39" s="89" t="s">
        <v>658</v>
      </c>
      <c r="G39" s="98">
        <v>400</v>
      </c>
      <c r="H39" s="90" t="s">
        <v>885</v>
      </c>
      <c r="I39" s="89"/>
      <c r="J39" s="89"/>
      <c r="K39" s="89"/>
      <c r="L39" s="89"/>
      <c r="M39" s="89"/>
      <c r="N39" s="89"/>
      <c r="O39" s="89"/>
      <c r="P39" s="89"/>
      <c r="Q39" s="89"/>
      <c r="S39" s="30" t="str">
        <f t="shared" si="0"/>
        <v>1  Pcs</v>
      </c>
    </row>
    <row r="40" spans="1:19" ht="42.75" x14ac:dyDescent="0.25">
      <c r="A40" s="96">
        <v>10</v>
      </c>
      <c r="B40" s="96" t="s">
        <v>1010</v>
      </c>
      <c r="C40" s="96" t="s">
        <v>694</v>
      </c>
      <c r="D40" s="89" t="s">
        <v>509</v>
      </c>
      <c r="E40" s="90" t="s">
        <v>566</v>
      </c>
      <c r="F40" s="89" t="s">
        <v>874</v>
      </c>
      <c r="G40" s="98">
        <v>300</v>
      </c>
      <c r="H40" s="90" t="s">
        <v>333</v>
      </c>
      <c r="I40" s="89"/>
      <c r="J40" s="89"/>
      <c r="K40" s="89"/>
      <c r="L40" s="89"/>
      <c r="M40" s="89"/>
      <c r="N40" s="89"/>
      <c r="O40" s="89"/>
      <c r="P40" s="89"/>
      <c r="Q40" s="89"/>
      <c r="S40" s="30" t="str">
        <f t="shared" si="0"/>
        <v>1  amp</v>
      </c>
    </row>
    <row r="41" spans="1:19" x14ac:dyDescent="0.25">
      <c r="A41" s="96">
        <v>11</v>
      </c>
      <c r="B41" s="96" t="s">
        <v>1013</v>
      </c>
      <c r="C41" s="96" t="s">
        <v>695</v>
      </c>
      <c r="D41" s="89" t="s">
        <v>696</v>
      </c>
      <c r="E41" s="90"/>
      <c r="F41" s="89" t="s">
        <v>658</v>
      </c>
      <c r="G41" s="98">
        <v>40</v>
      </c>
      <c r="H41" s="90" t="s">
        <v>886</v>
      </c>
      <c r="I41" s="89"/>
      <c r="J41" s="89"/>
      <c r="K41" s="89"/>
      <c r="L41" s="89"/>
      <c r="M41" s="89"/>
      <c r="N41" s="89"/>
      <c r="O41" s="89"/>
      <c r="P41" s="89"/>
      <c r="Q41" s="89"/>
      <c r="S41" s="30" t="str">
        <f t="shared" si="0"/>
        <v>1  Pcs</v>
      </c>
    </row>
    <row r="42" spans="1:19" ht="28.5" x14ac:dyDescent="0.25">
      <c r="A42" s="96">
        <v>12</v>
      </c>
      <c r="B42" s="96" t="s">
        <v>1010</v>
      </c>
      <c r="C42" s="96" t="s">
        <v>697</v>
      </c>
      <c r="D42" s="89" t="s">
        <v>698</v>
      </c>
      <c r="E42" s="90" t="s">
        <v>566</v>
      </c>
      <c r="F42" s="89" t="s">
        <v>658</v>
      </c>
      <c r="G42" s="98">
        <v>150</v>
      </c>
      <c r="H42" s="90" t="s">
        <v>154</v>
      </c>
      <c r="I42" s="89"/>
      <c r="J42" s="89"/>
      <c r="K42" s="89"/>
      <c r="L42" s="89"/>
      <c r="M42" s="89"/>
      <c r="N42" s="89"/>
      <c r="O42" s="89"/>
      <c r="P42" s="89"/>
      <c r="Q42" s="89"/>
      <c r="S42" s="30" t="str">
        <f t="shared" si="0"/>
        <v>1  Pcs</v>
      </c>
    </row>
    <row r="43" spans="1:19" x14ac:dyDescent="0.25">
      <c r="A43" s="96">
        <v>13</v>
      </c>
      <c r="B43" s="96" t="s">
        <v>1010</v>
      </c>
      <c r="C43" s="96" t="s">
        <v>699</v>
      </c>
      <c r="D43" s="89" t="s">
        <v>700</v>
      </c>
      <c r="E43" s="90" t="s">
        <v>566</v>
      </c>
      <c r="F43" s="89" t="s">
        <v>657</v>
      </c>
      <c r="G43" s="98">
        <v>1000</v>
      </c>
      <c r="H43" s="90" t="s">
        <v>887</v>
      </c>
      <c r="I43" s="89"/>
      <c r="J43" s="89"/>
      <c r="K43" s="89"/>
      <c r="L43" s="89"/>
      <c r="M43" s="89"/>
      <c r="N43" s="89"/>
      <c r="O43" s="89"/>
      <c r="P43" s="89"/>
      <c r="Q43" s="89"/>
      <c r="S43" s="30" t="str">
        <f t="shared" si="0"/>
        <v>1  tab</v>
      </c>
    </row>
    <row r="44" spans="1:19" x14ac:dyDescent="0.25">
      <c r="A44" s="96">
        <v>14</v>
      </c>
      <c r="B44" s="96" t="s">
        <v>1010</v>
      </c>
      <c r="C44" s="96" t="s">
        <v>701</v>
      </c>
      <c r="D44" s="89" t="s">
        <v>702</v>
      </c>
      <c r="E44" s="90" t="s">
        <v>566</v>
      </c>
      <c r="F44" s="89" t="s">
        <v>874</v>
      </c>
      <c r="G44" s="98">
        <v>154</v>
      </c>
      <c r="H44" s="90" t="s">
        <v>634</v>
      </c>
      <c r="I44" s="89"/>
      <c r="J44" s="89"/>
      <c r="K44" s="89"/>
      <c r="L44" s="89"/>
      <c r="M44" s="89"/>
      <c r="N44" s="89"/>
      <c r="O44" s="89"/>
      <c r="P44" s="89"/>
      <c r="Q44" s="89"/>
      <c r="S44" s="30" t="str">
        <f t="shared" si="0"/>
        <v>1  amp</v>
      </c>
    </row>
    <row r="45" spans="1:19" x14ac:dyDescent="0.25">
      <c r="A45" s="96">
        <v>15</v>
      </c>
      <c r="B45" s="96" t="s">
        <v>1010</v>
      </c>
      <c r="C45" s="96" t="s">
        <v>703</v>
      </c>
      <c r="D45" s="89" t="s">
        <v>511</v>
      </c>
      <c r="E45" s="90" t="s">
        <v>566</v>
      </c>
      <c r="F45" s="89" t="s">
        <v>874</v>
      </c>
      <c r="G45" s="98">
        <v>154</v>
      </c>
      <c r="H45" s="90" t="s">
        <v>136</v>
      </c>
      <c r="I45" s="89"/>
      <c r="J45" s="89"/>
      <c r="K45" s="89"/>
      <c r="L45" s="89"/>
      <c r="M45" s="89"/>
      <c r="N45" s="89"/>
      <c r="O45" s="89"/>
      <c r="P45" s="89"/>
      <c r="Q45" s="89"/>
      <c r="S45" s="30" t="str">
        <f t="shared" si="0"/>
        <v>1  amp</v>
      </c>
    </row>
    <row r="46" spans="1:19" x14ac:dyDescent="0.25">
      <c r="A46" s="96">
        <v>16</v>
      </c>
      <c r="B46" s="96" t="s">
        <v>1013</v>
      </c>
      <c r="C46" s="96" t="s">
        <v>704</v>
      </c>
      <c r="D46" s="89" t="s">
        <v>705</v>
      </c>
      <c r="E46" s="90" t="s">
        <v>873</v>
      </c>
      <c r="F46" s="89" t="s">
        <v>875</v>
      </c>
      <c r="G46" s="98">
        <v>320</v>
      </c>
      <c r="H46" s="90" t="s">
        <v>161</v>
      </c>
      <c r="I46" s="89"/>
      <c r="J46" s="89"/>
      <c r="K46" s="89"/>
      <c r="L46" s="89"/>
      <c r="M46" s="89"/>
      <c r="N46" s="89"/>
      <c r="O46" s="89"/>
      <c r="P46" s="89"/>
      <c r="Q46" s="89"/>
      <c r="S46" s="30" t="str">
        <f t="shared" si="0"/>
        <v xml:space="preserve">1  Set </v>
      </c>
    </row>
    <row r="47" spans="1:19" x14ac:dyDescent="0.25">
      <c r="A47" s="96">
        <v>17</v>
      </c>
      <c r="B47" s="96" t="s">
        <v>1013</v>
      </c>
      <c r="C47" s="96" t="s">
        <v>706</v>
      </c>
      <c r="D47" s="92" t="s">
        <v>707</v>
      </c>
      <c r="E47" s="90" t="s">
        <v>873</v>
      </c>
      <c r="F47" s="89" t="s">
        <v>658</v>
      </c>
      <c r="G47" s="98">
        <v>320</v>
      </c>
      <c r="H47" s="103" t="s">
        <v>161</v>
      </c>
      <c r="I47" s="89"/>
      <c r="J47" s="89"/>
      <c r="K47" s="89"/>
      <c r="L47" s="89"/>
      <c r="M47" s="89"/>
      <c r="N47" s="89"/>
      <c r="O47" s="89"/>
      <c r="P47" s="89"/>
      <c r="Q47" s="89"/>
      <c r="S47" s="30" t="str">
        <f t="shared" ref="S47:S54" si="1">"1  "&amp;F47</f>
        <v>1  Pcs</v>
      </c>
    </row>
    <row r="48" spans="1:19" ht="43.5" x14ac:dyDescent="0.25">
      <c r="A48" s="96">
        <v>18</v>
      </c>
      <c r="B48" s="96" t="s">
        <v>1013</v>
      </c>
      <c r="C48" s="96" t="s">
        <v>1014</v>
      </c>
      <c r="D48" s="130" t="s">
        <v>865</v>
      </c>
      <c r="E48" s="90" t="s">
        <v>873</v>
      </c>
      <c r="F48" s="89" t="s">
        <v>876</v>
      </c>
      <c r="G48" s="98">
        <v>2040</v>
      </c>
      <c r="H48" s="90" t="s">
        <v>866</v>
      </c>
      <c r="I48" s="89"/>
      <c r="J48" s="89"/>
      <c r="K48" s="89"/>
      <c r="L48" s="89"/>
      <c r="M48" s="89"/>
      <c r="N48" s="89"/>
      <c r="O48" s="89"/>
      <c r="P48" s="89"/>
      <c r="Q48" s="89"/>
      <c r="S48" s="30" t="str">
        <f t="shared" si="1"/>
        <v>1  PCs</v>
      </c>
    </row>
    <row r="49" spans="1:19" x14ac:dyDescent="0.25">
      <c r="A49" s="96">
        <v>27</v>
      </c>
      <c r="B49" s="96" t="s">
        <v>1010</v>
      </c>
      <c r="C49" s="96" t="s">
        <v>708</v>
      </c>
      <c r="D49" s="89" t="s">
        <v>709</v>
      </c>
      <c r="E49" s="90" t="s">
        <v>566</v>
      </c>
      <c r="F49" s="89" t="s">
        <v>876</v>
      </c>
      <c r="G49" s="98">
        <v>200</v>
      </c>
      <c r="H49" s="90" t="s">
        <v>179</v>
      </c>
      <c r="I49" s="89"/>
      <c r="J49" s="89"/>
      <c r="K49" s="89"/>
      <c r="L49" s="89"/>
      <c r="M49" s="89"/>
      <c r="N49" s="89"/>
      <c r="O49" s="89"/>
      <c r="P49" s="89"/>
      <c r="Q49" s="89"/>
      <c r="S49" s="30" t="str">
        <f t="shared" si="1"/>
        <v>1  PCs</v>
      </c>
    </row>
    <row r="50" spans="1:19" x14ac:dyDescent="0.25">
      <c r="A50" s="96">
        <v>28</v>
      </c>
      <c r="B50" s="96" t="s">
        <v>1010</v>
      </c>
      <c r="C50" s="96" t="s">
        <v>710</v>
      </c>
      <c r="D50" s="89" t="s">
        <v>711</v>
      </c>
      <c r="E50" s="90" t="s">
        <v>351</v>
      </c>
      <c r="F50" s="89" t="s">
        <v>877</v>
      </c>
      <c r="G50" s="98">
        <v>300</v>
      </c>
      <c r="H50" s="90" t="s">
        <v>207</v>
      </c>
      <c r="I50" s="89"/>
      <c r="J50" s="89"/>
      <c r="K50" s="89"/>
      <c r="L50" s="89"/>
      <c r="M50" s="89"/>
      <c r="N50" s="89"/>
      <c r="O50" s="89"/>
      <c r="P50" s="89"/>
      <c r="Q50" s="89"/>
      <c r="S50" s="30" t="str">
        <f t="shared" si="1"/>
        <v>1  Roll</v>
      </c>
    </row>
    <row r="51" spans="1:19" x14ac:dyDescent="0.25">
      <c r="A51" s="96">
        <v>29</v>
      </c>
      <c r="B51" s="96" t="s">
        <v>1010</v>
      </c>
      <c r="C51" s="96" t="s">
        <v>712</v>
      </c>
      <c r="D51" s="89" t="s">
        <v>713</v>
      </c>
      <c r="E51" s="90" t="s">
        <v>351</v>
      </c>
      <c r="F51" s="89" t="s">
        <v>877</v>
      </c>
      <c r="G51" s="98">
        <v>70</v>
      </c>
      <c r="H51" s="90" t="s">
        <v>175</v>
      </c>
      <c r="I51" s="89"/>
      <c r="J51" s="89"/>
      <c r="K51" s="89"/>
      <c r="L51" s="89"/>
      <c r="M51" s="89"/>
      <c r="N51" s="89"/>
      <c r="O51" s="89"/>
      <c r="P51" s="89"/>
      <c r="Q51" s="89"/>
      <c r="S51" s="30" t="str">
        <f t="shared" si="1"/>
        <v>1  Roll</v>
      </c>
    </row>
    <row r="52" spans="1:19" ht="28.5" x14ac:dyDescent="0.25">
      <c r="A52" s="96">
        <v>30</v>
      </c>
      <c r="B52" s="96" t="s">
        <v>1010</v>
      </c>
      <c r="C52" s="96" t="s">
        <v>714</v>
      </c>
      <c r="D52" s="94" t="s">
        <v>715</v>
      </c>
      <c r="E52" s="90" t="s">
        <v>351</v>
      </c>
      <c r="F52" s="89" t="s">
        <v>659</v>
      </c>
      <c r="G52" s="100">
        <v>3000</v>
      </c>
      <c r="H52" s="90" t="s">
        <v>213</v>
      </c>
      <c r="I52" s="89"/>
      <c r="J52" s="89"/>
      <c r="K52" s="89"/>
      <c r="L52" s="89"/>
      <c r="M52" s="89"/>
      <c r="N52" s="89"/>
      <c r="O52" s="89"/>
      <c r="P52" s="89"/>
      <c r="Q52" s="89"/>
      <c r="S52" s="30" t="str">
        <f t="shared" si="1"/>
        <v>1  Pkt</v>
      </c>
    </row>
    <row r="53" spans="1:19" x14ac:dyDescent="0.25">
      <c r="A53" s="96">
        <v>31</v>
      </c>
      <c r="B53" s="96" t="s">
        <v>1010</v>
      </c>
      <c r="C53" s="96" t="s">
        <v>716</v>
      </c>
      <c r="D53" s="94" t="s">
        <v>717</v>
      </c>
      <c r="E53" s="90" t="s">
        <v>566</v>
      </c>
      <c r="F53" s="89" t="s">
        <v>874</v>
      </c>
      <c r="G53" s="100">
        <v>154</v>
      </c>
      <c r="H53" s="90" t="s">
        <v>156</v>
      </c>
      <c r="I53" s="89"/>
      <c r="J53" s="89"/>
      <c r="K53" s="89"/>
      <c r="L53" s="89"/>
      <c r="M53" s="89"/>
      <c r="N53" s="89"/>
      <c r="O53" s="89"/>
      <c r="P53" s="89"/>
      <c r="Q53" s="89"/>
      <c r="S53" s="30" t="str">
        <f t="shared" si="1"/>
        <v>1  amp</v>
      </c>
    </row>
    <row r="54" spans="1:19" x14ac:dyDescent="0.25">
      <c r="A54" s="96">
        <v>32</v>
      </c>
      <c r="B54" s="96" t="s">
        <v>1010</v>
      </c>
      <c r="C54" s="96" t="s">
        <v>718</v>
      </c>
      <c r="D54" s="89" t="s">
        <v>719</v>
      </c>
      <c r="E54" s="90" t="s">
        <v>351</v>
      </c>
      <c r="F54" s="89" t="s">
        <v>658</v>
      </c>
      <c r="G54" s="98">
        <v>13000</v>
      </c>
      <c r="H54" s="90" t="s">
        <v>911</v>
      </c>
      <c r="I54" s="89"/>
      <c r="J54" s="89"/>
      <c r="K54" s="89"/>
      <c r="L54" s="89"/>
      <c r="M54" s="89"/>
      <c r="N54" s="89"/>
      <c r="O54" s="89"/>
      <c r="P54" s="89"/>
      <c r="Q54" s="89"/>
      <c r="S54" s="30" t="str">
        <f t="shared" si="1"/>
        <v>1  Pcs</v>
      </c>
    </row>
    <row r="55" spans="1:19" x14ac:dyDescent="0.25">
      <c r="A55" s="96">
        <v>33</v>
      </c>
      <c r="B55" s="96" t="s">
        <v>1010</v>
      </c>
      <c r="C55" s="96" t="s">
        <v>720</v>
      </c>
      <c r="D55" s="89" t="s">
        <v>461</v>
      </c>
      <c r="E55" s="90" t="s">
        <v>566</v>
      </c>
      <c r="F55" s="89" t="s">
        <v>657</v>
      </c>
      <c r="G55" s="98">
        <v>6000</v>
      </c>
      <c r="H55" s="90" t="s">
        <v>191</v>
      </c>
      <c r="I55" s="89"/>
      <c r="J55" s="89"/>
      <c r="K55" s="89"/>
      <c r="L55" s="89"/>
      <c r="M55" s="89"/>
      <c r="N55" s="89"/>
      <c r="O55" s="89"/>
      <c r="P55" s="89"/>
      <c r="Q55" s="89"/>
    </row>
    <row r="56" spans="1:19" ht="28.5" x14ac:dyDescent="0.25">
      <c r="A56" s="96">
        <v>34</v>
      </c>
      <c r="B56" s="96" t="s">
        <v>1010</v>
      </c>
      <c r="C56" s="96" t="s">
        <v>721</v>
      </c>
      <c r="D56" s="89" t="s">
        <v>722</v>
      </c>
      <c r="E56" s="90" t="s">
        <v>566</v>
      </c>
      <c r="F56" s="92" t="s">
        <v>874</v>
      </c>
      <c r="G56" s="98">
        <v>220</v>
      </c>
      <c r="H56" s="90" t="s">
        <v>222</v>
      </c>
      <c r="I56" s="89"/>
      <c r="J56" s="89"/>
      <c r="K56" s="89"/>
      <c r="L56" s="89"/>
      <c r="M56" s="89"/>
      <c r="N56" s="89"/>
      <c r="O56" s="89"/>
      <c r="P56" s="89"/>
      <c r="Q56" s="89"/>
    </row>
    <row r="57" spans="1:19" x14ac:dyDescent="0.25">
      <c r="A57" s="96">
        <v>35</v>
      </c>
      <c r="B57" s="96" t="s">
        <v>1010</v>
      </c>
      <c r="C57" s="96" t="s">
        <v>723</v>
      </c>
      <c r="D57" s="89" t="s">
        <v>724</v>
      </c>
      <c r="E57" s="90" t="s">
        <v>351</v>
      </c>
      <c r="F57" s="89" t="s">
        <v>662</v>
      </c>
      <c r="G57" s="98">
        <v>3000</v>
      </c>
      <c r="H57" s="103" t="s">
        <v>500</v>
      </c>
      <c r="I57" s="89"/>
      <c r="J57" s="89"/>
      <c r="K57" s="89"/>
      <c r="L57" s="89"/>
      <c r="M57" s="89"/>
      <c r="N57" s="89"/>
      <c r="O57" s="89"/>
      <c r="P57" s="89"/>
      <c r="Q57" s="89"/>
    </row>
    <row r="58" spans="1:19" x14ac:dyDescent="0.25">
      <c r="A58" s="96">
        <v>36</v>
      </c>
      <c r="B58" s="96" t="s">
        <v>1013</v>
      </c>
      <c r="C58" s="96" t="s">
        <v>725</v>
      </c>
      <c r="D58" s="89" t="s">
        <v>726</v>
      </c>
      <c r="E58" s="90" t="s">
        <v>351</v>
      </c>
      <c r="F58" s="89" t="s">
        <v>658</v>
      </c>
      <c r="G58" s="98">
        <v>60</v>
      </c>
      <c r="H58" s="103" t="s">
        <v>195</v>
      </c>
      <c r="I58" s="89"/>
      <c r="J58" s="89"/>
      <c r="K58" s="89"/>
      <c r="L58" s="89"/>
      <c r="M58" s="89"/>
      <c r="N58" s="89"/>
      <c r="O58" s="89"/>
      <c r="P58" s="89"/>
      <c r="Q58" s="89"/>
    </row>
    <row r="59" spans="1:19" x14ac:dyDescent="0.25">
      <c r="A59" s="96">
        <v>37</v>
      </c>
      <c r="B59" s="96" t="s">
        <v>1013</v>
      </c>
      <c r="C59" s="96" t="s">
        <v>727</v>
      </c>
      <c r="D59" s="89" t="s">
        <v>728</v>
      </c>
      <c r="E59" s="93" t="s">
        <v>873</v>
      </c>
      <c r="F59" s="89" t="s">
        <v>658</v>
      </c>
      <c r="G59" s="98">
        <v>100</v>
      </c>
      <c r="H59" s="102" t="s">
        <v>866</v>
      </c>
      <c r="I59" s="89"/>
      <c r="J59" s="89"/>
      <c r="K59" s="89"/>
      <c r="L59" s="89"/>
      <c r="M59" s="89"/>
      <c r="N59" s="89"/>
      <c r="O59" s="89"/>
      <c r="P59" s="89"/>
      <c r="Q59" s="89"/>
    </row>
    <row r="60" spans="1:19" x14ac:dyDescent="0.25">
      <c r="A60" s="96">
        <v>38</v>
      </c>
      <c r="B60" s="96" t="s">
        <v>1010</v>
      </c>
      <c r="C60" s="96" t="s">
        <v>729</v>
      </c>
      <c r="D60" s="89" t="s">
        <v>730</v>
      </c>
      <c r="E60" s="93" t="s">
        <v>351</v>
      </c>
      <c r="F60" s="89" t="s">
        <v>658</v>
      </c>
      <c r="G60" s="96">
        <v>500</v>
      </c>
      <c r="H60" s="102" t="s">
        <v>888</v>
      </c>
      <c r="I60" s="89"/>
      <c r="J60" s="89"/>
      <c r="K60" s="89"/>
      <c r="L60" s="89"/>
      <c r="M60" s="89"/>
      <c r="N60" s="89"/>
      <c r="O60" s="89"/>
      <c r="P60" s="89"/>
      <c r="Q60" s="89"/>
    </row>
    <row r="61" spans="1:19" x14ac:dyDescent="0.25">
      <c r="A61" s="96">
        <v>39</v>
      </c>
      <c r="B61" s="96" t="s">
        <v>1013</v>
      </c>
      <c r="C61" s="96" t="s">
        <v>731</v>
      </c>
      <c r="D61" s="94" t="s">
        <v>732</v>
      </c>
      <c r="E61" s="94" t="s">
        <v>351</v>
      </c>
      <c r="F61" s="94" t="s">
        <v>658</v>
      </c>
      <c r="G61" s="94">
        <v>100</v>
      </c>
      <c r="H61" s="105" t="s">
        <v>889</v>
      </c>
      <c r="I61" s="89"/>
      <c r="J61" s="89"/>
      <c r="K61" s="89"/>
      <c r="L61" s="89"/>
      <c r="M61" s="89"/>
      <c r="N61" s="89"/>
      <c r="O61" s="89"/>
      <c r="P61" s="89"/>
      <c r="Q61" s="89"/>
    </row>
    <row r="62" spans="1:19" x14ac:dyDescent="0.25">
      <c r="A62" s="96">
        <v>40</v>
      </c>
      <c r="B62" s="96" t="s">
        <v>1010</v>
      </c>
      <c r="C62" s="96" t="s">
        <v>733</v>
      </c>
      <c r="D62" s="94" t="s">
        <v>734</v>
      </c>
      <c r="E62" s="94" t="s">
        <v>351</v>
      </c>
      <c r="F62" s="94" t="s">
        <v>658</v>
      </c>
      <c r="G62" s="94">
        <v>6000</v>
      </c>
      <c r="H62" s="105" t="s">
        <v>405</v>
      </c>
      <c r="I62" s="89"/>
      <c r="J62" s="89"/>
      <c r="K62" s="89"/>
      <c r="L62" s="89"/>
      <c r="M62" s="89"/>
      <c r="N62" s="89"/>
      <c r="O62" s="89"/>
      <c r="P62" s="89"/>
      <c r="Q62" s="89"/>
    </row>
    <row r="63" spans="1:19" x14ac:dyDescent="0.25">
      <c r="A63" s="96">
        <v>41</v>
      </c>
      <c r="B63" s="96" t="s">
        <v>1010</v>
      </c>
      <c r="C63" s="96" t="s">
        <v>735</v>
      </c>
      <c r="D63" s="94" t="s">
        <v>736</v>
      </c>
      <c r="E63" s="94" t="s">
        <v>351</v>
      </c>
      <c r="F63" s="94" t="s">
        <v>876</v>
      </c>
      <c r="G63" s="94">
        <v>70</v>
      </c>
      <c r="H63" s="105" t="s">
        <v>890</v>
      </c>
      <c r="I63" s="89"/>
      <c r="J63" s="89"/>
      <c r="K63" s="89"/>
      <c r="L63" s="89"/>
      <c r="M63" s="89"/>
      <c r="N63" s="89"/>
      <c r="O63" s="89"/>
      <c r="P63" s="89"/>
      <c r="Q63" s="89"/>
    </row>
    <row r="64" spans="1:19" x14ac:dyDescent="0.25">
      <c r="A64" s="96">
        <v>42</v>
      </c>
      <c r="B64" s="96" t="s">
        <v>1013</v>
      </c>
      <c r="C64" s="96" t="s">
        <v>737</v>
      </c>
      <c r="D64" s="94" t="s">
        <v>738</v>
      </c>
      <c r="E64" s="94" t="s">
        <v>351</v>
      </c>
      <c r="F64" s="94" t="s">
        <v>658</v>
      </c>
      <c r="G64" s="94">
        <v>20</v>
      </c>
      <c r="H64" s="105" t="s">
        <v>911</v>
      </c>
      <c r="I64" s="89"/>
      <c r="J64" s="89"/>
      <c r="K64" s="89"/>
      <c r="L64" s="89"/>
      <c r="M64" s="89"/>
      <c r="N64" s="89"/>
      <c r="O64" s="89"/>
      <c r="P64" s="89"/>
      <c r="Q64" s="89"/>
    </row>
    <row r="65" spans="1:17" x14ac:dyDescent="0.25">
      <c r="A65" s="96">
        <v>43</v>
      </c>
      <c r="B65" s="96" t="s">
        <v>1010</v>
      </c>
      <c r="C65" s="96" t="s">
        <v>739</v>
      </c>
      <c r="D65" s="94" t="s">
        <v>740</v>
      </c>
      <c r="E65" s="94" t="s">
        <v>351</v>
      </c>
      <c r="F65" s="94" t="s">
        <v>878</v>
      </c>
      <c r="G65" s="94">
        <v>20</v>
      </c>
      <c r="H65" s="105" t="s">
        <v>169</v>
      </c>
      <c r="I65" s="89"/>
      <c r="J65" s="89"/>
      <c r="K65" s="89"/>
      <c r="L65" s="89"/>
      <c r="M65" s="89"/>
      <c r="N65" s="89"/>
      <c r="O65" s="89"/>
      <c r="P65" s="89"/>
      <c r="Q65" s="89"/>
    </row>
    <row r="66" spans="1:17" x14ac:dyDescent="0.25">
      <c r="A66" s="96">
        <v>44</v>
      </c>
      <c r="B66" s="96" t="s">
        <v>1010</v>
      </c>
      <c r="C66" s="96" t="s">
        <v>741</v>
      </c>
      <c r="D66" s="94" t="s">
        <v>742</v>
      </c>
      <c r="E66" s="94" t="s">
        <v>351</v>
      </c>
      <c r="F66" s="94" t="s">
        <v>662</v>
      </c>
      <c r="G66" s="94">
        <v>200</v>
      </c>
      <c r="H66" s="105" t="s">
        <v>169</v>
      </c>
      <c r="I66" s="89"/>
      <c r="J66" s="89"/>
      <c r="K66" s="89"/>
      <c r="L66" s="89"/>
      <c r="M66" s="89"/>
      <c r="N66" s="89"/>
      <c r="O66" s="89"/>
      <c r="P66" s="89"/>
      <c r="Q66" s="89"/>
    </row>
    <row r="67" spans="1:17" x14ac:dyDescent="0.25">
      <c r="A67" s="96">
        <v>45</v>
      </c>
      <c r="B67" s="96" t="s">
        <v>1013</v>
      </c>
      <c r="C67" s="96" t="s">
        <v>743</v>
      </c>
      <c r="D67" s="94" t="s">
        <v>744</v>
      </c>
      <c r="E67" s="94" t="s">
        <v>351</v>
      </c>
      <c r="F67" s="94" t="s">
        <v>879</v>
      </c>
      <c r="G67" s="94">
        <v>100</v>
      </c>
      <c r="H67" s="105" t="s">
        <v>911</v>
      </c>
      <c r="I67" s="89"/>
      <c r="J67" s="89"/>
      <c r="K67" s="89"/>
      <c r="L67" s="89"/>
      <c r="M67" s="89"/>
      <c r="N67" s="89"/>
      <c r="O67" s="89"/>
      <c r="P67" s="89"/>
      <c r="Q67" s="89"/>
    </row>
    <row r="68" spans="1:17" x14ac:dyDescent="0.25">
      <c r="A68" s="96">
        <v>46</v>
      </c>
      <c r="B68" s="96" t="s">
        <v>1013</v>
      </c>
      <c r="C68" s="96" t="s">
        <v>745</v>
      </c>
      <c r="D68" s="94" t="s">
        <v>746</v>
      </c>
      <c r="E68" s="94" t="s">
        <v>351</v>
      </c>
      <c r="F68" s="94" t="s">
        <v>660</v>
      </c>
      <c r="G68" s="94">
        <v>50</v>
      </c>
      <c r="H68" s="105" t="s">
        <v>891</v>
      </c>
      <c r="I68" s="89"/>
      <c r="J68" s="89"/>
      <c r="K68" s="89"/>
      <c r="L68" s="89"/>
      <c r="M68" s="89"/>
      <c r="N68" s="89"/>
      <c r="O68" s="89"/>
      <c r="P68" s="89"/>
      <c r="Q68" s="89"/>
    </row>
    <row r="69" spans="1:17" x14ac:dyDescent="0.25">
      <c r="A69" s="96">
        <v>47</v>
      </c>
      <c r="B69" s="96" t="s">
        <v>1013</v>
      </c>
      <c r="C69" s="96" t="s">
        <v>747</v>
      </c>
      <c r="D69" s="94" t="s">
        <v>748</v>
      </c>
      <c r="E69" s="94" t="s">
        <v>351</v>
      </c>
      <c r="F69" s="94" t="s">
        <v>660</v>
      </c>
      <c r="G69" s="94">
        <v>100</v>
      </c>
      <c r="H69" s="105" t="s">
        <v>911</v>
      </c>
      <c r="I69" s="89"/>
      <c r="J69" s="89"/>
      <c r="K69" s="89"/>
      <c r="L69" s="89"/>
      <c r="M69" s="89"/>
      <c r="N69" s="89"/>
      <c r="O69" s="89"/>
      <c r="P69" s="89"/>
      <c r="Q69" s="89"/>
    </row>
    <row r="70" spans="1:17" x14ac:dyDescent="0.25">
      <c r="A70" s="96">
        <v>48</v>
      </c>
      <c r="B70" s="96" t="s">
        <v>1010</v>
      </c>
      <c r="C70" s="96" t="s">
        <v>749</v>
      </c>
      <c r="D70" s="94" t="s">
        <v>510</v>
      </c>
      <c r="E70" s="94" t="s">
        <v>566</v>
      </c>
      <c r="F70" s="94" t="s">
        <v>874</v>
      </c>
      <c r="G70" s="94">
        <v>154</v>
      </c>
      <c r="H70" s="105" t="s">
        <v>176</v>
      </c>
      <c r="I70" s="89"/>
      <c r="J70" s="89"/>
      <c r="K70" s="89"/>
      <c r="L70" s="89"/>
      <c r="M70" s="89"/>
      <c r="N70" s="89"/>
      <c r="O70" s="89"/>
      <c r="P70" s="89"/>
      <c r="Q70" s="89"/>
    </row>
    <row r="71" spans="1:17" x14ac:dyDescent="0.25">
      <c r="A71" s="96">
        <v>49</v>
      </c>
      <c r="B71" s="96" t="s">
        <v>1010</v>
      </c>
      <c r="C71" s="96" t="s">
        <v>1016</v>
      </c>
      <c r="D71" s="94" t="s">
        <v>1015</v>
      </c>
      <c r="E71" s="94" t="s">
        <v>351</v>
      </c>
      <c r="F71" s="89" t="s">
        <v>658</v>
      </c>
      <c r="G71" s="94">
        <v>925</v>
      </c>
      <c r="H71" s="105" t="s">
        <v>181</v>
      </c>
      <c r="I71" s="89"/>
      <c r="J71" s="89"/>
      <c r="K71" s="89"/>
      <c r="L71" s="89"/>
      <c r="M71" s="89"/>
      <c r="N71" s="89"/>
      <c r="O71" s="89"/>
      <c r="P71" s="89"/>
      <c r="Q71" s="89"/>
    </row>
    <row r="72" spans="1:17" x14ac:dyDescent="0.25">
      <c r="A72" s="96">
        <v>54</v>
      </c>
      <c r="B72" s="96" t="s">
        <v>1010</v>
      </c>
      <c r="C72" s="96" t="s">
        <v>750</v>
      </c>
      <c r="D72" s="94" t="s">
        <v>201</v>
      </c>
      <c r="E72" s="94" t="s">
        <v>351</v>
      </c>
      <c r="F72" s="94" t="s">
        <v>880</v>
      </c>
      <c r="G72" s="94">
        <v>154</v>
      </c>
      <c r="H72" s="105" t="s">
        <v>181</v>
      </c>
      <c r="I72" s="89"/>
      <c r="J72" s="89"/>
      <c r="K72" s="89"/>
      <c r="L72" s="89"/>
      <c r="M72" s="89"/>
      <c r="N72" s="89"/>
      <c r="O72" s="89"/>
      <c r="P72" s="89"/>
      <c r="Q72" s="89"/>
    </row>
    <row r="73" spans="1:17" x14ac:dyDescent="0.25">
      <c r="A73" s="96">
        <v>55</v>
      </c>
      <c r="B73" s="96" t="s">
        <v>1010</v>
      </c>
      <c r="C73" s="96" t="s">
        <v>751</v>
      </c>
      <c r="D73" s="94" t="s">
        <v>752</v>
      </c>
      <c r="E73" s="94" t="s">
        <v>351</v>
      </c>
      <c r="F73" s="94" t="s">
        <v>656</v>
      </c>
      <c r="G73" s="94">
        <v>50</v>
      </c>
      <c r="H73" s="105" t="s">
        <v>363</v>
      </c>
      <c r="I73" s="89"/>
      <c r="J73" s="89"/>
      <c r="K73" s="89"/>
      <c r="L73" s="89"/>
      <c r="M73" s="89"/>
      <c r="N73" s="89"/>
      <c r="O73" s="89"/>
      <c r="P73" s="89"/>
      <c r="Q73" s="89"/>
    </row>
    <row r="74" spans="1:17" x14ac:dyDescent="0.25">
      <c r="A74" s="96">
        <v>56</v>
      </c>
      <c r="B74" s="96" t="s">
        <v>1013</v>
      </c>
      <c r="C74" s="96" t="s">
        <v>753</v>
      </c>
      <c r="D74" s="94" t="s">
        <v>151</v>
      </c>
      <c r="E74" s="94" t="s">
        <v>351</v>
      </c>
      <c r="F74" s="94" t="s">
        <v>881</v>
      </c>
      <c r="G74" s="94">
        <v>200</v>
      </c>
      <c r="H74" s="105" t="s">
        <v>183</v>
      </c>
      <c r="I74" s="89"/>
      <c r="J74" s="89"/>
      <c r="K74" s="89"/>
      <c r="L74" s="89"/>
      <c r="M74" s="89"/>
      <c r="N74" s="89"/>
      <c r="O74" s="89"/>
      <c r="P74" s="89"/>
      <c r="Q74" s="89"/>
    </row>
    <row r="75" spans="1:17" x14ac:dyDescent="0.25">
      <c r="A75" s="96">
        <v>57</v>
      </c>
      <c r="B75" s="96" t="s">
        <v>1010</v>
      </c>
      <c r="C75" s="96" t="s">
        <v>754</v>
      </c>
      <c r="D75" s="94" t="s">
        <v>755</v>
      </c>
      <c r="E75" s="94" t="s">
        <v>351</v>
      </c>
      <c r="F75" s="94" t="s">
        <v>656</v>
      </c>
      <c r="G75" s="94">
        <v>200</v>
      </c>
      <c r="H75" s="105" t="s">
        <v>892</v>
      </c>
      <c r="I75" s="89"/>
      <c r="J75" s="89"/>
      <c r="K75" s="89"/>
      <c r="L75" s="89"/>
      <c r="M75" s="89"/>
      <c r="N75" s="89"/>
      <c r="O75" s="89"/>
      <c r="P75" s="89"/>
      <c r="Q75" s="89"/>
    </row>
    <row r="76" spans="1:17" x14ac:dyDescent="0.25">
      <c r="A76" s="96">
        <v>58</v>
      </c>
      <c r="B76" s="96" t="s">
        <v>1010</v>
      </c>
      <c r="C76" s="96" t="s">
        <v>756</v>
      </c>
      <c r="D76" s="94" t="s">
        <v>757</v>
      </c>
      <c r="E76" s="94" t="s">
        <v>351</v>
      </c>
      <c r="F76" s="94" t="s">
        <v>655</v>
      </c>
      <c r="G76" s="94">
        <v>6000</v>
      </c>
      <c r="H76" s="105" t="s">
        <v>893</v>
      </c>
      <c r="I76" s="89"/>
      <c r="J76" s="89"/>
      <c r="K76" s="89"/>
      <c r="L76" s="89"/>
      <c r="M76" s="89"/>
      <c r="N76" s="89"/>
      <c r="O76" s="89"/>
      <c r="P76" s="89"/>
      <c r="Q76" s="89"/>
    </row>
    <row r="77" spans="1:17" x14ac:dyDescent="0.25">
      <c r="A77" s="96">
        <v>59</v>
      </c>
      <c r="B77" s="96" t="s">
        <v>1010</v>
      </c>
      <c r="C77" s="96" t="s">
        <v>758</v>
      </c>
      <c r="D77" s="94" t="s">
        <v>759</v>
      </c>
      <c r="E77" s="94" t="s">
        <v>351</v>
      </c>
      <c r="F77" s="94" t="s">
        <v>660</v>
      </c>
      <c r="G77" s="94">
        <v>154</v>
      </c>
      <c r="H77" s="105" t="s">
        <v>183</v>
      </c>
      <c r="I77" s="89"/>
      <c r="J77" s="89"/>
      <c r="K77" s="89"/>
      <c r="L77" s="89"/>
      <c r="M77" s="89"/>
      <c r="N77" s="89"/>
      <c r="O77" s="89"/>
      <c r="P77" s="89"/>
      <c r="Q77" s="89"/>
    </row>
    <row r="78" spans="1:17" x14ac:dyDescent="0.25">
      <c r="A78" s="96">
        <v>60</v>
      </c>
      <c r="B78" s="96" t="s">
        <v>1010</v>
      </c>
      <c r="C78" s="96" t="s">
        <v>760</v>
      </c>
      <c r="D78" s="94" t="s">
        <v>761</v>
      </c>
      <c r="E78" s="94" t="s">
        <v>351</v>
      </c>
      <c r="F78" s="94" t="s">
        <v>660</v>
      </c>
      <c r="G78" s="94">
        <v>154</v>
      </c>
      <c r="H78" s="105" t="s">
        <v>183</v>
      </c>
      <c r="I78" s="89"/>
      <c r="J78" s="89"/>
      <c r="K78" s="89"/>
      <c r="L78" s="89"/>
      <c r="M78" s="89"/>
      <c r="N78" s="89"/>
      <c r="O78" s="89"/>
      <c r="P78" s="89"/>
      <c r="Q78" s="89"/>
    </row>
    <row r="79" spans="1:17" x14ac:dyDescent="0.25">
      <c r="A79" s="96">
        <v>61</v>
      </c>
      <c r="B79" s="96" t="s">
        <v>1010</v>
      </c>
      <c r="C79" s="96" t="s">
        <v>762</v>
      </c>
      <c r="D79" s="94" t="s">
        <v>763</v>
      </c>
      <c r="E79" s="94" t="s">
        <v>351</v>
      </c>
      <c r="F79" s="94" t="s">
        <v>660</v>
      </c>
      <c r="G79" s="94">
        <v>154</v>
      </c>
      <c r="H79" s="105" t="s">
        <v>183</v>
      </c>
      <c r="I79" s="89"/>
      <c r="J79" s="89"/>
      <c r="K79" s="89"/>
      <c r="L79" s="89"/>
      <c r="M79" s="89"/>
      <c r="N79" s="89"/>
      <c r="O79" s="89"/>
      <c r="P79" s="89"/>
      <c r="Q79" s="89"/>
    </row>
    <row r="80" spans="1:17" x14ac:dyDescent="0.25">
      <c r="A80" s="96">
        <v>62</v>
      </c>
      <c r="B80" s="96" t="s">
        <v>1010</v>
      </c>
      <c r="C80" s="96" t="s">
        <v>764</v>
      </c>
      <c r="D80" s="94" t="s">
        <v>119</v>
      </c>
      <c r="E80" s="94" t="s">
        <v>351</v>
      </c>
      <c r="F80" s="94" t="s">
        <v>660</v>
      </c>
      <c r="G80" s="94">
        <v>60</v>
      </c>
      <c r="H80" s="105" t="s">
        <v>280</v>
      </c>
      <c r="I80" s="89"/>
      <c r="J80" s="89"/>
      <c r="K80" s="89"/>
      <c r="L80" s="89"/>
      <c r="M80" s="89"/>
      <c r="N80" s="89"/>
      <c r="O80" s="89"/>
      <c r="P80" s="89"/>
      <c r="Q80" s="89"/>
    </row>
    <row r="81" spans="1:17" ht="28.5" x14ac:dyDescent="0.25">
      <c r="A81" s="96">
        <v>63</v>
      </c>
      <c r="B81" s="96" t="s">
        <v>1010</v>
      </c>
      <c r="C81" s="96" t="s">
        <v>765</v>
      </c>
      <c r="D81" s="94" t="s">
        <v>766</v>
      </c>
      <c r="E81" s="94" t="s">
        <v>351</v>
      </c>
      <c r="F81" s="94" t="s">
        <v>660</v>
      </c>
      <c r="G81" s="94">
        <v>50</v>
      </c>
      <c r="H81" s="105" t="s">
        <v>158</v>
      </c>
      <c r="I81" s="89"/>
      <c r="J81" s="89"/>
      <c r="K81" s="89"/>
      <c r="L81" s="89"/>
      <c r="M81" s="89"/>
      <c r="N81" s="89"/>
      <c r="O81" s="89"/>
      <c r="P81" s="89"/>
      <c r="Q81" s="89"/>
    </row>
    <row r="82" spans="1:17" x14ac:dyDescent="0.25">
      <c r="A82" s="96">
        <v>64</v>
      </c>
      <c r="B82" s="96" t="s">
        <v>1010</v>
      </c>
      <c r="C82" s="96" t="s">
        <v>767</v>
      </c>
      <c r="D82" s="94" t="s">
        <v>768</v>
      </c>
      <c r="E82" s="94" t="s">
        <v>351</v>
      </c>
      <c r="F82" s="94" t="s">
        <v>658</v>
      </c>
      <c r="G82" s="94">
        <v>50</v>
      </c>
      <c r="H82" s="105" t="s">
        <v>894</v>
      </c>
      <c r="I82" s="89"/>
      <c r="J82" s="89"/>
      <c r="K82" s="89"/>
      <c r="L82" s="89"/>
      <c r="M82" s="89"/>
      <c r="N82" s="89"/>
      <c r="O82" s="89"/>
      <c r="P82" s="89"/>
      <c r="Q82" s="89"/>
    </row>
    <row r="83" spans="1:17" x14ac:dyDescent="0.25">
      <c r="A83" s="96">
        <v>65</v>
      </c>
      <c r="B83" s="96" t="s">
        <v>1010</v>
      </c>
      <c r="C83" s="96" t="s">
        <v>769</v>
      </c>
      <c r="D83" s="94" t="s">
        <v>770</v>
      </c>
      <c r="E83" s="94" t="s">
        <v>566</v>
      </c>
      <c r="F83" s="94" t="s">
        <v>661</v>
      </c>
      <c r="G83" s="94">
        <v>2000</v>
      </c>
      <c r="H83" s="105" t="s">
        <v>895</v>
      </c>
      <c r="I83" s="89"/>
      <c r="J83" s="89"/>
      <c r="K83" s="89"/>
      <c r="L83" s="89"/>
      <c r="M83" s="89"/>
      <c r="N83" s="89"/>
      <c r="O83" s="89"/>
      <c r="P83" s="89"/>
      <c r="Q83" s="89"/>
    </row>
    <row r="84" spans="1:17" x14ac:dyDescent="0.25">
      <c r="A84" s="96">
        <v>66</v>
      </c>
      <c r="B84" s="96" t="s">
        <v>1010</v>
      </c>
      <c r="C84" s="96" t="s">
        <v>771</v>
      </c>
      <c r="D84" s="94" t="s">
        <v>772</v>
      </c>
      <c r="E84" s="94" t="s">
        <v>351</v>
      </c>
      <c r="F84" s="94" t="s">
        <v>658</v>
      </c>
      <c r="G84" s="94">
        <v>60</v>
      </c>
      <c r="H84" s="105" t="s">
        <v>911</v>
      </c>
      <c r="I84" s="89"/>
      <c r="J84" s="89"/>
      <c r="K84" s="89"/>
      <c r="L84" s="89"/>
      <c r="M84" s="89"/>
      <c r="N84" s="89"/>
      <c r="O84" s="89"/>
      <c r="P84" s="89"/>
      <c r="Q84" s="89"/>
    </row>
    <row r="85" spans="1:17" x14ac:dyDescent="0.25">
      <c r="A85" s="96">
        <v>67</v>
      </c>
      <c r="B85" s="96" t="s">
        <v>1013</v>
      </c>
      <c r="C85" s="96" t="s">
        <v>773</v>
      </c>
      <c r="D85" s="94" t="s">
        <v>774</v>
      </c>
      <c r="E85" s="94" t="s">
        <v>351</v>
      </c>
      <c r="F85" s="94" t="s">
        <v>660</v>
      </c>
      <c r="G85" s="94">
        <v>154</v>
      </c>
      <c r="H85" s="105" t="s">
        <v>911</v>
      </c>
      <c r="I85" s="89"/>
      <c r="J85" s="89"/>
      <c r="K85" s="89"/>
      <c r="L85" s="89"/>
      <c r="M85" s="89"/>
      <c r="N85" s="89"/>
      <c r="O85" s="89"/>
      <c r="P85" s="89"/>
      <c r="Q85" s="89"/>
    </row>
    <row r="86" spans="1:17" x14ac:dyDescent="0.25">
      <c r="A86" s="96">
        <v>68</v>
      </c>
      <c r="B86" s="96" t="s">
        <v>1013</v>
      </c>
      <c r="C86" s="96" t="s">
        <v>775</v>
      </c>
      <c r="D86" s="94" t="s">
        <v>776</v>
      </c>
      <c r="E86" s="94" t="s">
        <v>351</v>
      </c>
      <c r="F86" s="94" t="s">
        <v>660</v>
      </c>
      <c r="G86" s="94">
        <v>350</v>
      </c>
      <c r="H86" s="105" t="s">
        <v>911</v>
      </c>
      <c r="I86" s="89"/>
      <c r="J86" s="89"/>
      <c r="K86" s="89"/>
      <c r="L86" s="89"/>
      <c r="M86" s="89"/>
      <c r="N86" s="89"/>
      <c r="O86" s="89"/>
      <c r="P86" s="89"/>
      <c r="Q86" s="89"/>
    </row>
    <row r="87" spans="1:17" ht="28.5" x14ac:dyDescent="0.25">
      <c r="A87" s="96">
        <v>69</v>
      </c>
      <c r="B87" s="96" t="s">
        <v>1013</v>
      </c>
      <c r="C87" s="96" t="s">
        <v>777</v>
      </c>
      <c r="D87" s="94" t="s">
        <v>778</v>
      </c>
      <c r="E87" s="94" t="s">
        <v>351</v>
      </c>
      <c r="F87" s="94" t="s">
        <v>658</v>
      </c>
      <c r="G87" s="94">
        <v>40</v>
      </c>
      <c r="H87" s="105" t="s">
        <v>897</v>
      </c>
      <c r="I87" s="89"/>
      <c r="J87" s="89"/>
      <c r="K87" s="89"/>
      <c r="L87" s="89"/>
      <c r="M87" s="89"/>
      <c r="N87" s="89"/>
      <c r="O87" s="89"/>
      <c r="P87" s="89"/>
      <c r="Q87" s="89"/>
    </row>
    <row r="88" spans="1:17" x14ac:dyDescent="0.25">
      <c r="A88" s="96">
        <v>70</v>
      </c>
      <c r="B88" s="96" t="s">
        <v>1010</v>
      </c>
      <c r="C88" s="96" t="s">
        <v>779</v>
      </c>
      <c r="D88" s="94" t="s">
        <v>780</v>
      </c>
      <c r="E88" s="94" t="s">
        <v>351</v>
      </c>
      <c r="F88" s="94" t="s">
        <v>882</v>
      </c>
      <c r="G88" s="94">
        <v>500</v>
      </c>
      <c r="H88" s="105" t="s">
        <v>898</v>
      </c>
      <c r="I88" s="89"/>
      <c r="J88" s="89"/>
      <c r="K88" s="89"/>
      <c r="L88" s="89"/>
      <c r="M88" s="89"/>
      <c r="N88" s="89"/>
      <c r="O88" s="89"/>
      <c r="P88" s="89"/>
      <c r="Q88" s="89"/>
    </row>
    <row r="89" spans="1:17" x14ac:dyDescent="0.25">
      <c r="A89" s="96">
        <v>71</v>
      </c>
      <c r="B89" s="96" t="s">
        <v>1010</v>
      </c>
      <c r="C89" s="96" t="s">
        <v>781</v>
      </c>
      <c r="D89" s="94" t="s">
        <v>782</v>
      </c>
      <c r="E89" s="94" t="s">
        <v>351</v>
      </c>
      <c r="F89" s="94" t="s">
        <v>658</v>
      </c>
      <c r="G89" s="94">
        <v>500</v>
      </c>
      <c r="H89" s="105" t="s">
        <v>899</v>
      </c>
      <c r="I89" s="89"/>
      <c r="J89" s="89"/>
      <c r="K89" s="89"/>
      <c r="L89" s="89"/>
      <c r="M89" s="89"/>
      <c r="N89" s="89"/>
      <c r="O89" s="89"/>
      <c r="P89" s="89"/>
      <c r="Q89" s="89"/>
    </row>
    <row r="90" spans="1:17" ht="28.5" x14ac:dyDescent="0.25">
      <c r="A90" s="96">
        <v>72</v>
      </c>
      <c r="B90" s="96" t="s">
        <v>1010</v>
      </c>
      <c r="C90" s="96" t="s">
        <v>783</v>
      </c>
      <c r="D90" s="94" t="s">
        <v>784</v>
      </c>
      <c r="E90" s="94" t="s">
        <v>351</v>
      </c>
      <c r="F90" s="94" t="s">
        <v>660</v>
      </c>
      <c r="G90" s="94">
        <v>500</v>
      </c>
      <c r="H90" s="105" t="s">
        <v>899</v>
      </c>
      <c r="I90" s="89"/>
      <c r="J90" s="89"/>
      <c r="K90" s="89"/>
      <c r="L90" s="89"/>
      <c r="M90" s="89"/>
      <c r="N90" s="89"/>
      <c r="O90" s="89"/>
      <c r="P90" s="89"/>
      <c r="Q90" s="89"/>
    </row>
    <row r="91" spans="1:17" x14ac:dyDescent="0.25">
      <c r="A91" s="96">
        <v>73</v>
      </c>
      <c r="B91" s="96" t="s">
        <v>1010</v>
      </c>
      <c r="C91" s="96" t="s">
        <v>785</v>
      </c>
      <c r="D91" s="94" t="s">
        <v>786</v>
      </c>
      <c r="E91" s="94" t="s">
        <v>351</v>
      </c>
      <c r="F91" s="94" t="s">
        <v>660</v>
      </c>
      <c r="G91" s="94">
        <v>500</v>
      </c>
      <c r="H91" s="105" t="s">
        <v>899</v>
      </c>
      <c r="I91" s="89"/>
      <c r="J91" s="89"/>
      <c r="K91" s="89"/>
      <c r="L91" s="89"/>
      <c r="M91" s="89"/>
      <c r="N91" s="89"/>
      <c r="O91" s="89"/>
      <c r="P91" s="89"/>
      <c r="Q91" s="89"/>
    </row>
    <row r="92" spans="1:17" x14ac:dyDescent="0.25">
      <c r="A92" s="96">
        <v>74</v>
      </c>
      <c r="B92" s="96" t="s">
        <v>1010</v>
      </c>
      <c r="C92" s="96" t="s">
        <v>787</v>
      </c>
      <c r="D92" s="94" t="s">
        <v>788</v>
      </c>
      <c r="E92" s="94" t="s">
        <v>566</v>
      </c>
      <c r="F92" s="94" t="s">
        <v>656</v>
      </c>
      <c r="G92" s="94">
        <v>154</v>
      </c>
      <c r="H92" s="105" t="s">
        <v>900</v>
      </c>
      <c r="I92" s="89"/>
      <c r="J92" s="89"/>
      <c r="K92" s="89"/>
      <c r="L92" s="89"/>
      <c r="M92" s="89"/>
      <c r="N92" s="89"/>
      <c r="O92" s="89"/>
      <c r="P92" s="89"/>
      <c r="Q92" s="89"/>
    </row>
    <row r="93" spans="1:17" x14ac:dyDescent="0.25">
      <c r="A93" s="96">
        <v>75</v>
      </c>
      <c r="B93" s="96" t="s">
        <v>1010</v>
      </c>
      <c r="C93" s="96" t="s">
        <v>789</v>
      </c>
      <c r="D93" s="94" t="s">
        <v>790</v>
      </c>
      <c r="E93" s="94" t="s">
        <v>351</v>
      </c>
      <c r="F93" s="94" t="s">
        <v>658</v>
      </c>
      <c r="G93" s="94">
        <v>50</v>
      </c>
      <c r="H93" s="105" t="s">
        <v>911</v>
      </c>
      <c r="I93" s="89"/>
      <c r="J93" s="89"/>
      <c r="K93" s="89"/>
      <c r="L93" s="89"/>
      <c r="M93" s="89"/>
      <c r="N93" s="89"/>
      <c r="O93" s="89"/>
      <c r="P93" s="89"/>
      <c r="Q93" s="89"/>
    </row>
    <row r="94" spans="1:17" x14ac:dyDescent="0.25">
      <c r="A94" s="96">
        <v>76</v>
      </c>
      <c r="B94" s="129" t="s">
        <v>1010</v>
      </c>
      <c r="C94" s="131" t="s">
        <v>791</v>
      </c>
      <c r="D94" s="131" t="s">
        <v>792</v>
      </c>
      <c r="E94" s="128" t="s">
        <v>351</v>
      </c>
      <c r="F94" s="131" t="s">
        <v>876</v>
      </c>
      <c r="G94" s="131">
        <v>30</v>
      </c>
      <c r="H94" s="133" t="s">
        <v>896</v>
      </c>
    </row>
    <row r="95" spans="1:17" x14ac:dyDescent="0.25">
      <c r="A95" s="96">
        <v>77</v>
      </c>
      <c r="B95" s="129" t="s">
        <v>1010</v>
      </c>
      <c r="C95" s="131" t="s">
        <v>793</v>
      </c>
      <c r="D95" s="131" t="s">
        <v>794</v>
      </c>
      <c r="E95" s="128" t="s">
        <v>351</v>
      </c>
      <c r="F95" s="131" t="s">
        <v>876</v>
      </c>
      <c r="G95" s="131">
        <v>90</v>
      </c>
      <c r="H95" s="133" t="s">
        <v>901</v>
      </c>
    </row>
    <row r="96" spans="1:17" x14ac:dyDescent="0.25">
      <c r="A96" s="96">
        <v>78</v>
      </c>
      <c r="B96" s="129" t="s">
        <v>1010</v>
      </c>
      <c r="C96" s="131" t="s">
        <v>457</v>
      </c>
      <c r="D96" s="131" t="s">
        <v>458</v>
      </c>
      <c r="E96" s="128" t="s">
        <v>351</v>
      </c>
      <c r="F96" s="131" t="s">
        <v>877</v>
      </c>
      <c r="G96" s="131">
        <v>100</v>
      </c>
      <c r="H96" s="133" t="s">
        <v>902</v>
      </c>
    </row>
    <row r="97" spans="1:8" x14ac:dyDescent="0.25">
      <c r="A97" s="96">
        <v>79</v>
      </c>
      <c r="B97" s="129" t="s">
        <v>1010</v>
      </c>
      <c r="C97" s="131" t="s">
        <v>795</v>
      </c>
      <c r="D97" s="131" t="s">
        <v>796</v>
      </c>
      <c r="E97" s="128" t="s">
        <v>351</v>
      </c>
      <c r="F97" s="131" t="s">
        <v>876</v>
      </c>
      <c r="G97" s="131">
        <v>100</v>
      </c>
      <c r="H97" s="133" t="s">
        <v>386</v>
      </c>
    </row>
    <row r="98" spans="1:8" x14ac:dyDescent="0.25">
      <c r="A98" s="96">
        <v>80</v>
      </c>
      <c r="B98" s="129" t="s">
        <v>1010</v>
      </c>
      <c r="C98" s="131" t="s">
        <v>797</v>
      </c>
      <c r="D98" s="131" t="s">
        <v>798</v>
      </c>
      <c r="E98" s="128" t="s">
        <v>351</v>
      </c>
      <c r="F98" s="131" t="s">
        <v>876</v>
      </c>
      <c r="G98" s="131">
        <v>230</v>
      </c>
      <c r="H98" s="133" t="s">
        <v>903</v>
      </c>
    </row>
    <row r="99" spans="1:8" x14ac:dyDescent="0.25">
      <c r="A99" s="96">
        <v>81</v>
      </c>
      <c r="B99" s="129" t="s">
        <v>1010</v>
      </c>
      <c r="C99" s="131" t="s">
        <v>799</v>
      </c>
      <c r="D99" s="131" t="s">
        <v>800</v>
      </c>
      <c r="E99" s="128" t="s">
        <v>351</v>
      </c>
      <c r="F99" s="131" t="s">
        <v>658</v>
      </c>
      <c r="G99" s="131">
        <v>1230</v>
      </c>
      <c r="H99" s="133" t="s">
        <v>904</v>
      </c>
    </row>
    <row r="100" spans="1:8" x14ac:dyDescent="0.25">
      <c r="A100" s="96">
        <v>82</v>
      </c>
      <c r="B100" s="129" t="s">
        <v>1013</v>
      </c>
      <c r="C100" s="131" t="s">
        <v>801</v>
      </c>
      <c r="D100" s="131" t="s">
        <v>802</v>
      </c>
      <c r="E100" s="128" t="s">
        <v>351</v>
      </c>
      <c r="F100" s="30" t="s">
        <v>658</v>
      </c>
      <c r="G100" s="30">
        <v>60</v>
      </c>
      <c r="H100" s="106" t="s">
        <v>905</v>
      </c>
    </row>
    <row r="101" spans="1:8" x14ac:dyDescent="0.25">
      <c r="A101" s="96">
        <v>83</v>
      </c>
      <c r="B101" s="129" t="s">
        <v>1013</v>
      </c>
      <c r="C101" s="131" t="s">
        <v>803</v>
      </c>
      <c r="D101" s="131" t="s">
        <v>804</v>
      </c>
      <c r="E101" s="128" t="s">
        <v>351</v>
      </c>
      <c r="F101" s="30" t="s">
        <v>658</v>
      </c>
      <c r="G101" s="30">
        <v>50</v>
      </c>
      <c r="H101" s="106" t="s">
        <v>906</v>
      </c>
    </row>
    <row r="102" spans="1:8" x14ac:dyDescent="0.25">
      <c r="A102" s="96">
        <v>84</v>
      </c>
      <c r="B102" s="129" t="s">
        <v>1010</v>
      </c>
      <c r="C102" s="131" t="s">
        <v>805</v>
      </c>
      <c r="D102" s="131" t="s">
        <v>806</v>
      </c>
      <c r="E102" s="128" t="s">
        <v>351</v>
      </c>
      <c r="F102" s="131" t="s">
        <v>658</v>
      </c>
      <c r="G102" s="131">
        <v>50</v>
      </c>
      <c r="H102" s="133" t="s">
        <v>911</v>
      </c>
    </row>
    <row r="103" spans="1:8" x14ac:dyDescent="0.25">
      <c r="A103" s="96">
        <v>85</v>
      </c>
      <c r="B103" s="129" t="s">
        <v>1013</v>
      </c>
      <c r="C103" s="131" t="s">
        <v>807</v>
      </c>
      <c r="D103" s="131" t="s">
        <v>808</v>
      </c>
      <c r="E103" s="128" t="s">
        <v>351</v>
      </c>
      <c r="F103" s="30" t="s">
        <v>876</v>
      </c>
      <c r="G103" s="30">
        <v>100</v>
      </c>
      <c r="H103" s="106" t="s">
        <v>911</v>
      </c>
    </row>
    <row r="104" spans="1:8" x14ac:dyDescent="0.25">
      <c r="A104" s="96">
        <v>86</v>
      </c>
      <c r="B104" s="129" t="s">
        <v>1013</v>
      </c>
      <c r="C104" s="131" t="s">
        <v>809</v>
      </c>
      <c r="D104" s="131" t="s">
        <v>810</v>
      </c>
      <c r="E104" s="128" t="s">
        <v>351</v>
      </c>
      <c r="F104" s="30" t="s">
        <v>658</v>
      </c>
      <c r="G104" s="30">
        <v>60</v>
      </c>
      <c r="H104" s="106" t="s">
        <v>911</v>
      </c>
    </row>
    <row r="105" spans="1:8" x14ac:dyDescent="0.25">
      <c r="A105" s="96">
        <v>87</v>
      </c>
      <c r="B105" s="129" t="s">
        <v>1010</v>
      </c>
      <c r="C105" s="131" t="s">
        <v>811</v>
      </c>
      <c r="D105" s="131" t="s">
        <v>812</v>
      </c>
      <c r="E105" s="128" t="s">
        <v>351</v>
      </c>
      <c r="F105" s="131" t="s">
        <v>874</v>
      </c>
      <c r="G105" s="131">
        <v>500</v>
      </c>
      <c r="H105" s="133" t="s">
        <v>907</v>
      </c>
    </row>
    <row r="106" spans="1:8" x14ac:dyDescent="0.25">
      <c r="A106" s="96">
        <v>88</v>
      </c>
      <c r="B106" s="129" t="s">
        <v>1010</v>
      </c>
      <c r="C106" s="131" t="s">
        <v>813</v>
      </c>
      <c r="D106" s="131" t="s">
        <v>814</v>
      </c>
      <c r="E106" s="128" t="s">
        <v>351</v>
      </c>
      <c r="F106" s="131" t="s">
        <v>661</v>
      </c>
      <c r="G106" s="131">
        <v>450</v>
      </c>
      <c r="H106" s="133" t="s">
        <v>908</v>
      </c>
    </row>
    <row r="107" spans="1:8" x14ac:dyDescent="0.25">
      <c r="A107" s="96">
        <v>89</v>
      </c>
      <c r="B107" s="129" t="s">
        <v>1010</v>
      </c>
      <c r="C107" s="131" t="s">
        <v>815</v>
      </c>
      <c r="D107" s="131" t="s">
        <v>816</v>
      </c>
      <c r="E107" s="128" t="s">
        <v>351</v>
      </c>
      <c r="F107" s="131" t="s">
        <v>660</v>
      </c>
      <c r="G107" s="131">
        <v>60</v>
      </c>
      <c r="H107" s="133" t="s">
        <v>909</v>
      </c>
    </row>
    <row r="108" spans="1:8" x14ac:dyDescent="0.25">
      <c r="A108" s="96">
        <v>90</v>
      </c>
      <c r="B108" s="129" t="s">
        <v>1010</v>
      </c>
      <c r="C108" s="131" t="s">
        <v>817</v>
      </c>
      <c r="D108" s="131" t="s">
        <v>818</v>
      </c>
      <c r="E108" s="128" t="s">
        <v>351</v>
      </c>
      <c r="F108" s="131" t="s">
        <v>877</v>
      </c>
      <c r="G108" s="131">
        <v>300</v>
      </c>
      <c r="H108" s="133" t="s">
        <v>910</v>
      </c>
    </row>
    <row r="109" spans="1:8" x14ac:dyDescent="0.25">
      <c r="A109" s="96">
        <v>91</v>
      </c>
      <c r="B109" s="129" t="s">
        <v>1010</v>
      </c>
      <c r="C109" s="131" t="s">
        <v>819</v>
      </c>
      <c r="D109" s="131" t="s">
        <v>820</v>
      </c>
      <c r="E109" s="128" t="s">
        <v>351</v>
      </c>
      <c r="F109" s="131" t="s">
        <v>883</v>
      </c>
      <c r="G109" s="131">
        <v>700</v>
      </c>
      <c r="H109" s="133" t="s">
        <v>911</v>
      </c>
    </row>
    <row r="110" spans="1:8" x14ac:dyDescent="0.25">
      <c r="A110" s="96">
        <v>92</v>
      </c>
      <c r="B110" s="129" t="s">
        <v>1013</v>
      </c>
      <c r="C110" s="30" t="s">
        <v>821</v>
      </c>
      <c r="D110" s="30" t="s">
        <v>822</v>
      </c>
      <c r="E110" s="128" t="s">
        <v>351</v>
      </c>
      <c r="F110" s="30" t="s">
        <v>876</v>
      </c>
      <c r="G110" s="30">
        <v>20</v>
      </c>
      <c r="H110" s="106" t="s">
        <v>911</v>
      </c>
    </row>
    <row r="111" spans="1:8" x14ac:dyDescent="0.25">
      <c r="A111" s="96">
        <v>93</v>
      </c>
      <c r="B111" s="129" t="s">
        <v>1013</v>
      </c>
      <c r="C111" s="131" t="s">
        <v>823</v>
      </c>
      <c r="D111" s="131" t="s">
        <v>824</v>
      </c>
      <c r="E111" s="128" t="s">
        <v>351</v>
      </c>
      <c r="F111" s="30" t="s">
        <v>660</v>
      </c>
      <c r="G111" s="30">
        <v>50</v>
      </c>
      <c r="H111" s="106" t="s">
        <v>911</v>
      </c>
    </row>
    <row r="112" spans="1:8" x14ac:dyDescent="0.25">
      <c r="A112" s="96">
        <v>94</v>
      </c>
      <c r="B112" s="129" t="s">
        <v>1013</v>
      </c>
      <c r="C112" s="30" t="s">
        <v>825</v>
      </c>
      <c r="D112" s="30" t="s">
        <v>826</v>
      </c>
      <c r="E112" s="128" t="s">
        <v>351</v>
      </c>
      <c r="F112" s="30" t="s">
        <v>660</v>
      </c>
      <c r="G112" s="30">
        <v>50</v>
      </c>
    </row>
    <row r="113" spans="1:8" x14ac:dyDescent="0.25">
      <c r="A113" s="96">
        <v>95</v>
      </c>
      <c r="B113" s="129" t="s">
        <v>1010</v>
      </c>
      <c r="C113" s="131" t="s">
        <v>827</v>
      </c>
      <c r="D113" s="131" t="s">
        <v>828</v>
      </c>
      <c r="E113" s="128" t="s">
        <v>351</v>
      </c>
      <c r="F113" s="131" t="s">
        <v>657</v>
      </c>
      <c r="G113" s="131">
        <v>100</v>
      </c>
      <c r="H113" s="133"/>
    </row>
    <row r="114" spans="1:8" x14ac:dyDescent="0.25">
      <c r="A114" s="96">
        <v>96</v>
      </c>
      <c r="B114" s="129" t="s">
        <v>1010</v>
      </c>
      <c r="C114" s="131" t="s">
        <v>829</v>
      </c>
      <c r="D114" s="131" t="s">
        <v>830</v>
      </c>
      <c r="E114" s="128" t="s">
        <v>351</v>
      </c>
      <c r="F114" s="131" t="s">
        <v>884</v>
      </c>
      <c r="G114" s="131">
        <v>50</v>
      </c>
      <c r="H114" s="133" t="s">
        <v>911</v>
      </c>
    </row>
    <row r="115" spans="1:8" x14ac:dyDescent="0.25">
      <c r="A115" s="96">
        <v>97</v>
      </c>
      <c r="B115" s="129" t="s">
        <v>1010</v>
      </c>
      <c r="C115" s="131" t="s">
        <v>831</v>
      </c>
      <c r="D115" s="131" t="s">
        <v>832</v>
      </c>
      <c r="E115" s="128" t="s">
        <v>351</v>
      </c>
      <c r="F115" s="131" t="s">
        <v>874</v>
      </c>
      <c r="G115" s="131">
        <v>250</v>
      </c>
      <c r="H115" s="133" t="s">
        <v>230</v>
      </c>
    </row>
    <row r="116" spans="1:8" x14ac:dyDescent="0.25">
      <c r="A116" s="96">
        <v>98</v>
      </c>
      <c r="B116" s="129" t="s">
        <v>1013</v>
      </c>
      <c r="C116" s="30" t="s">
        <v>833</v>
      </c>
      <c r="D116" s="30" t="s">
        <v>834</v>
      </c>
      <c r="E116" s="128" t="s">
        <v>351</v>
      </c>
      <c r="F116" s="30" t="s">
        <v>660</v>
      </c>
      <c r="G116" s="30">
        <v>150</v>
      </c>
      <c r="H116" s="106" t="s">
        <v>911</v>
      </c>
    </row>
    <row r="117" spans="1:8" x14ac:dyDescent="0.25">
      <c r="A117" s="96">
        <v>99</v>
      </c>
      <c r="B117" s="129" t="s">
        <v>1013</v>
      </c>
      <c r="C117" s="30" t="s">
        <v>835</v>
      </c>
      <c r="D117" s="30" t="s">
        <v>836</v>
      </c>
      <c r="E117" s="128" t="s">
        <v>351</v>
      </c>
      <c r="F117" s="30" t="s">
        <v>660</v>
      </c>
      <c r="G117" s="30">
        <v>150</v>
      </c>
      <c r="H117" s="106" t="s">
        <v>911</v>
      </c>
    </row>
    <row r="118" spans="1:8" x14ac:dyDescent="0.25">
      <c r="A118" s="96">
        <v>100</v>
      </c>
      <c r="B118" s="129" t="s">
        <v>1013</v>
      </c>
      <c r="C118" s="30" t="s">
        <v>837</v>
      </c>
      <c r="D118" s="30" t="s">
        <v>838</v>
      </c>
      <c r="E118" s="128" t="s">
        <v>351</v>
      </c>
      <c r="G118" s="30">
        <v>150</v>
      </c>
      <c r="H118" s="106" t="s">
        <v>911</v>
      </c>
    </row>
    <row r="119" spans="1:8" x14ac:dyDescent="0.25">
      <c r="A119" s="96">
        <v>101</v>
      </c>
      <c r="B119" s="129" t="s">
        <v>1013</v>
      </c>
      <c r="C119" s="131" t="s">
        <v>839</v>
      </c>
      <c r="D119" s="131" t="s">
        <v>840</v>
      </c>
      <c r="E119" s="128" t="s">
        <v>351</v>
      </c>
      <c r="F119" s="30" t="s">
        <v>660</v>
      </c>
      <c r="G119" s="30">
        <v>150</v>
      </c>
      <c r="H119" s="106" t="s">
        <v>911</v>
      </c>
    </row>
    <row r="120" spans="1:8" x14ac:dyDescent="0.25">
      <c r="A120" s="96">
        <v>102</v>
      </c>
      <c r="B120" s="129" t="s">
        <v>1013</v>
      </c>
      <c r="C120" s="131" t="s">
        <v>841</v>
      </c>
      <c r="D120" s="131" t="s">
        <v>257</v>
      </c>
      <c r="E120" s="128" t="s">
        <v>351</v>
      </c>
      <c r="F120" s="30" t="s">
        <v>660</v>
      </c>
      <c r="G120" s="30">
        <v>10</v>
      </c>
      <c r="H120" s="106" t="s">
        <v>911</v>
      </c>
    </row>
    <row r="121" spans="1:8" x14ac:dyDescent="0.25">
      <c r="A121" s="96">
        <v>103</v>
      </c>
      <c r="B121" s="129" t="s">
        <v>1010</v>
      </c>
      <c r="C121" s="131" t="s">
        <v>842</v>
      </c>
      <c r="D121" s="131" t="s">
        <v>392</v>
      </c>
      <c r="E121" s="128" t="s">
        <v>351</v>
      </c>
      <c r="F121" s="131" t="s">
        <v>660</v>
      </c>
      <c r="G121" s="131">
        <v>200</v>
      </c>
      <c r="H121" s="133" t="s">
        <v>911</v>
      </c>
    </row>
    <row r="122" spans="1:8" x14ac:dyDescent="0.25">
      <c r="A122" s="96">
        <v>104</v>
      </c>
      <c r="B122" s="129" t="s">
        <v>1010</v>
      </c>
      <c r="C122" s="131" t="s">
        <v>843</v>
      </c>
      <c r="D122" s="131" t="s">
        <v>844</v>
      </c>
      <c r="E122" s="128" t="s">
        <v>351</v>
      </c>
      <c r="F122" s="131" t="s">
        <v>660</v>
      </c>
      <c r="G122" s="131">
        <v>100</v>
      </c>
      <c r="H122" s="133" t="s">
        <v>911</v>
      </c>
    </row>
    <row r="123" spans="1:8" x14ac:dyDescent="0.25">
      <c r="A123" s="96">
        <v>105</v>
      </c>
      <c r="B123" s="129" t="s">
        <v>1013</v>
      </c>
      <c r="C123" s="131" t="s">
        <v>845</v>
      </c>
      <c r="D123" s="131" t="s">
        <v>846</v>
      </c>
      <c r="E123" s="128" t="s">
        <v>351</v>
      </c>
      <c r="F123" s="30" t="s">
        <v>658</v>
      </c>
      <c r="G123" s="30">
        <v>50</v>
      </c>
      <c r="H123" s="106" t="s">
        <v>911</v>
      </c>
    </row>
    <row r="125" spans="1:8" x14ac:dyDescent="0.25">
      <c r="A125" s="9">
        <v>1</v>
      </c>
      <c r="B125" s="129" t="s">
        <v>1013</v>
      </c>
      <c r="C125" s="9" t="s">
        <v>912</v>
      </c>
      <c r="D125" s="9" t="s">
        <v>913</v>
      </c>
      <c r="E125" s="118" t="s">
        <v>3</v>
      </c>
      <c r="F125" s="30" t="s">
        <v>660</v>
      </c>
      <c r="G125" s="30">
        <v>100</v>
      </c>
      <c r="H125" s="106" t="s">
        <v>228</v>
      </c>
    </row>
    <row r="126" spans="1:8" x14ac:dyDescent="0.25">
      <c r="A126" s="9">
        <v>2</v>
      </c>
      <c r="B126" s="129" t="s">
        <v>1013</v>
      </c>
      <c r="C126" s="9" t="s">
        <v>914</v>
      </c>
      <c r="D126" s="9" t="s">
        <v>915</v>
      </c>
      <c r="E126" s="118" t="s">
        <v>3</v>
      </c>
      <c r="F126" s="30" t="s">
        <v>660</v>
      </c>
      <c r="G126" s="30">
        <v>100</v>
      </c>
      <c r="H126" s="106" t="s">
        <v>228</v>
      </c>
    </row>
    <row r="127" spans="1:8" x14ac:dyDescent="0.25">
      <c r="A127" s="9">
        <v>3</v>
      </c>
      <c r="B127" s="129" t="s">
        <v>1013</v>
      </c>
      <c r="C127" s="9" t="s">
        <v>916</v>
      </c>
      <c r="D127" s="9" t="s">
        <v>337</v>
      </c>
      <c r="E127" s="118" t="s">
        <v>3</v>
      </c>
      <c r="F127" s="30" t="s">
        <v>660</v>
      </c>
      <c r="G127" s="30">
        <v>0</v>
      </c>
      <c r="H127" s="106" t="s">
        <v>228</v>
      </c>
    </row>
    <row r="128" spans="1:8" x14ac:dyDescent="0.25">
      <c r="A128" s="9">
        <v>4</v>
      </c>
      <c r="B128" s="129" t="s">
        <v>1013</v>
      </c>
      <c r="C128" s="9" t="s">
        <v>917</v>
      </c>
      <c r="D128" s="9" t="s">
        <v>918</v>
      </c>
      <c r="E128" s="125" t="s">
        <v>3</v>
      </c>
      <c r="F128" s="30" t="s">
        <v>660</v>
      </c>
      <c r="G128" s="30">
        <v>100</v>
      </c>
      <c r="H128" s="118" t="s">
        <v>231</v>
      </c>
    </row>
    <row r="129" spans="1:8" x14ac:dyDescent="0.25">
      <c r="A129" s="9">
        <v>5</v>
      </c>
      <c r="B129" s="129" t="s">
        <v>1013</v>
      </c>
      <c r="C129" s="9" t="s">
        <v>919</v>
      </c>
      <c r="D129" s="9" t="s">
        <v>920</v>
      </c>
      <c r="E129" s="125" t="s">
        <v>3</v>
      </c>
      <c r="F129" s="30" t="s">
        <v>660</v>
      </c>
      <c r="G129" s="30">
        <v>500</v>
      </c>
      <c r="H129" s="118" t="s">
        <v>231</v>
      </c>
    </row>
    <row r="130" spans="1:8" x14ac:dyDescent="0.25">
      <c r="A130" s="9">
        <v>6</v>
      </c>
      <c r="B130" s="129" t="s">
        <v>1013</v>
      </c>
      <c r="C130" s="9" t="s">
        <v>921</v>
      </c>
      <c r="D130" s="9" t="s">
        <v>922</v>
      </c>
      <c r="E130" s="125" t="s">
        <v>3</v>
      </c>
      <c r="F130" s="30" t="s">
        <v>660</v>
      </c>
      <c r="G130" s="30">
        <v>100</v>
      </c>
      <c r="H130" s="118" t="s">
        <v>231</v>
      </c>
    </row>
    <row r="131" spans="1:8" x14ac:dyDescent="0.25">
      <c r="A131" s="9">
        <v>7</v>
      </c>
      <c r="B131" s="129" t="s">
        <v>1013</v>
      </c>
      <c r="C131" s="9" t="s">
        <v>923</v>
      </c>
      <c r="D131" s="9" t="s">
        <v>924</v>
      </c>
      <c r="E131" s="125" t="s">
        <v>3</v>
      </c>
      <c r="F131" s="30" t="s">
        <v>660</v>
      </c>
      <c r="G131" s="30">
        <v>0</v>
      </c>
      <c r="H131" s="106" t="s">
        <v>231</v>
      </c>
    </row>
    <row r="132" spans="1:8" x14ac:dyDescent="0.25">
      <c r="A132" s="9">
        <v>8</v>
      </c>
      <c r="B132" s="129" t="s">
        <v>1013</v>
      </c>
      <c r="C132" s="9" t="s">
        <v>925</v>
      </c>
      <c r="D132" s="9" t="s">
        <v>926</v>
      </c>
      <c r="E132" s="125" t="s">
        <v>3</v>
      </c>
      <c r="F132" s="30" t="s">
        <v>660</v>
      </c>
      <c r="G132" s="30">
        <v>100</v>
      </c>
      <c r="H132" s="106" t="s">
        <v>231</v>
      </c>
    </row>
    <row r="133" spans="1:8" x14ac:dyDescent="0.25">
      <c r="A133" s="9">
        <v>9</v>
      </c>
      <c r="B133" s="129" t="s">
        <v>1013</v>
      </c>
      <c r="C133" s="9" t="s">
        <v>927</v>
      </c>
      <c r="D133" s="9" t="s">
        <v>123</v>
      </c>
      <c r="E133" s="125" t="s">
        <v>351</v>
      </c>
      <c r="F133" s="30" t="s">
        <v>660</v>
      </c>
      <c r="G133" s="30">
        <v>100</v>
      </c>
      <c r="H133" s="106" t="s">
        <v>911</v>
      </c>
    </row>
    <row r="134" spans="1:8" x14ac:dyDescent="0.25">
      <c r="A134" s="9">
        <v>10</v>
      </c>
      <c r="B134" s="129" t="s">
        <v>1013</v>
      </c>
      <c r="C134" s="9" t="s">
        <v>928</v>
      </c>
      <c r="D134" s="9" t="s">
        <v>283</v>
      </c>
      <c r="E134" s="125" t="s">
        <v>3</v>
      </c>
      <c r="F134" s="30" t="s">
        <v>660</v>
      </c>
      <c r="G134" s="30">
        <v>250</v>
      </c>
      <c r="H134" s="106" t="s">
        <v>228</v>
      </c>
    </row>
    <row r="135" spans="1:8" x14ac:dyDescent="0.25">
      <c r="A135" s="9">
        <v>11</v>
      </c>
      <c r="B135" s="129" t="s">
        <v>1013</v>
      </c>
      <c r="C135" s="9" t="s">
        <v>929</v>
      </c>
      <c r="D135" s="9" t="s">
        <v>930</v>
      </c>
      <c r="E135" s="125" t="s">
        <v>3</v>
      </c>
      <c r="F135" s="30" t="s">
        <v>660</v>
      </c>
      <c r="G135" s="30">
        <v>250</v>
      </c>
      <c r="H135" s="106" t="s">
        <v>228</v>
      </c>
    </row>
    <row r="136" spans="1:8" x14ac:dyDescent="0.25">
      <c r="A136" s="9">
        <v>12</v>
      </c>
      <c r="B136" s="129" t="s">
        <v>1013</v>
      </c>
      <c r="C136" s="9" t="s">
        <v>931</v>
      </c>
      <c r="D136" s="9" t="s">
        <v>932</v>
      </c>
      <c r="E136" s="125" t="s">
        <v>3</v>
      </c>
      <c r="F136" s="30" t="s">
        <v>660</v>
      </c>
      <c r="G136" s="30">
        <v>250</v>
      </c>
      <c r="H136" s="106" t="s">
        <v>228</v>
      </c>
    </row>
    <row r="137" spans="1:8" x14ac:dyDescent="0.25">
      <c r="A137" s="9">
        <v>13</v>
      </c>
      <c r="B137" s="129" t="s">
        <v>1013</v>
      </c>
      <c r="C137" s="9" t="s">
        <v>933</v>
      </c>
      <c r="D137" s="9" t="s">
        <v>934</v>
      </c>
      <c r="E137" s="125" t="s">
        <v>3</v>
      </c>
      <c r="F137" s="30" t="s">
        <v>660</v>
      </c>
      <c r="G137" s="30">
        <v>250</v>
      </c>
      <c r="H137" s="106" t="s">
        <v>228</v>
      </c>
    </row>
    <row r="138" spans="1:8" x14ac:dyDescent="0.25">
      <c r="A138" s="9">
        <v>14</v>
      </c>
      <c r="B138" s="129" t="s">
        <v>1013</v>
      </c>
      <c r="C138" s="9" t="s">
        <v>935</v>
      </c>
      <c r="D138" s="9" t="s">
        <v>936</v>
      </c>
      <c r="E138" s="125" t="s">
        <v>3</v>
      </c>
      <c r="F138" s="30" t="s">
        <v>660</v>
      </c>
      <c r="G138" s="30">
        <v>100</v>
      </c>
      <c r="H138" s="106" t="s">
        <v>228</v>
      </c>
    </row>
    <row r="139" spans="1:8" x14ac:dyDescent="0.25">
      <c r="A139" s="9">
        <v>15</v>
      </c>
      <c r="B139" s="129" t="s">
        <v>1013</v>
      </c>
      <c r="C139" s="9" t="s">
        <v>937</v>
      </c>
      <c r="D139" s="9" t="s">
        <v>938</v>
      </c>
      <c r="E139" s="125" t="s">
        <v>3</v>
      </c>
      <c r="F139" s="30" t="s">
        <v>660</v>
      </c>
      <c r="G139" s="30">
        <v>100</v>
      </c>
      <c r="H139" s="106" t="s">
        <v>228</v>
      </c>
    </row>
    <row r="140" spans="1:8" x14ac:dyDescent="0.25">
      <c r="A140" s="9">
        <v>16</v>
      </c>
      <c r="B140" s="129" t="s">
        <v>1013</v>
      </c>
      <c r="C140" s="9" t="s">
        <v>939</v>
      </c>
      <c r="D140" s="9" t="s">
        <v>940</v>
      </c>
      <c r="E140" s="125" t="s">
        <v>3</v>
      </c>
      <c r="F140" s="30" t="s">
        <v>660</v>
      </c>
      <c r="G140" s="30">
        <v>100</v>
      </c>
      <c r="H140" s="106" t="s">
        <v>228</v>
      </c>
    </row>
    <row r="141" spans="1:8" x14ac:dyDescent="0.25">
      <c r="A141" s="9">
        <v>17</v>
      </c>
      <c r="B141" s="129" t="s">
        <v>1013</v>
      </c>
      <c r="C141" s="9" t="s">
        <v>941</v>
      </c>
      <c r="D141" s="9" t="s">
        <v>291</v>
      </c>
      <c r="E141" s="125" t="s">
        <v>3</v>
      </c>
      <c r="F141" s="30" t="s">
        <v>660</v>
      </c>
      <c r="G141" s="30">
        <v>100</v>
      </c>
      <c r="H141" s="106" t="s">
        <v>228</v>
      </c>
    </row>
    <row r="142" spans="1:8" x14ac:dyDescent="0.25">
      <c r="A142" s="9">
        <v>18</v>
      </c>
      <c r="B142" s="129" t="s">
        <v>1013</v>
      </c>
      <c r="C142" s="9" t="s">
        <v>942</v>
      </c>
      <c r="D142" s="9" t="s">
        <v>943</v>
      </c>
      <c r="E142" s="125" t="s">
        <v>3</v>
      </c>
      <c r="F142" s="30" t="s">
        <v>660</v>
      </c>
      <c r="G142" s="30">
        <v>100</v>
      </c>
      <c r="H142" s="106" t="s">
        <v>228</v>
      </c>
    </row>
    <row r="143" spans="1:8" x14ac:dyDescent="0.25">
      <c r="A143" s="9">
        <v>19</v>
      </c>
      <c r="B143" s="129" t="s">
        <v>1013</v>
      </c>
      <c r="C143" s="9" t="s">
        <v>944</v>
      </c>
      <c r="D143" s="9" t="s">
        <v>299</v>
      </c>
      <c r="E143" s="125" t="s">
        <v>3</v>
      </c>
      <c r="F143" s="30" t="s">
        <v>660</v>
      </c>
      <c r="G143" s="30">
        <v>100</v>
      </c>
      <c r="H143" s="106" t="s">
        <v>228</v>
      </c>
    </row>
    <row r="144" spans="1:8" x14ac:dyDescent="0.25">
      <c r="A144" s="9">
        <v>20</v>
      </c>
      <c r="B144" s="129" t="s">
        <v>1013</v>
      </c>
      <c r="C144" s="9" t="s">
        <v>945</v>
      </c>
      <c r="D144" s="9" t="s">
        <v>301</v>
      </c>
      <c r="E144" s="125" t="s">
        <v>3</v>
      </c>
      <c r="F144" s="30" t="s">
        <v>660</v>
      </c>
      <c r="G144" s="30">
        <v>100</v>
      </c>
      <c r="H144" s="106" t="s">
        <v>228</v>
      </c>
    </row>
    <row r="145" spans="1:8" x14ac:dyDescent="0.25">
      <c r="A145" s="9">
        <v>21</v>
      </c>
      <c r="B145" s="129" t="s">
        <v>1013</v>
      </c>
      <c r="C145" s="9" t="s">
        <v>946</v>
      </c>
      <c r="D145" s="9" t="s">
        <v>164</v>
      </c>
      <c r="E145" s="125" t="s">
        <v>3</v>
      </c>
      <c r="F145" s="30" t="s">
        <v>660</v>
      </c>
      <c r="G145" s="30">
        <v>100</v>
      </c>
      <c r="H145" s="106" t="s">
        <v>228</v>
      </c>
    </row>
    <row r="146" spans="1:8" x14ac:dyDescent="0.25">
      <c r="A146" s="9">
        <v>22</v>
      </c>
      <c r="B146" s="129" t="s">
        <v>1013</v>
      </c>
      <c r="C146" s="9" t="s">
        <v>947</v>
      </c>
      <c r="D146" s="9" t="s">
        <v>303</v>
      </c>
      <c r="E146" s="125" t="s">
        <v>3</v>
      </c>
      <c r="F146" s="30" t="s">
        <v>660</v>
      </c>
      <c r="G146" s="30">
        <v>100</v>
      </c>
      <c r="H146" s="106" t="s">
        <v>228</v>
      </c>
    </row>
    <row r="147" spans="1:8" x14ac:dyDescent="0.25">
      <c r="A147" s="9">
        <v>23</v>
      </c>
      <c r="B147" s="129" t="s">
        <v>1013</v>
      </c>
      <c r="C147" s="9" t="s">
        <v>948</v>
      </c>
      <c r="D147" s="9" t="s">
        <v>305</v>
      </c>
      <c r="E147" s="125" t="s">
        <v>3</v>
      </c>
      <c r="F147" s="30" t="s">
        <v>660</v>
      </c>
      <c r="G147" s="30">
        <v>100</v>
      </c>
      <c r="H147" s="106" t="s">
        <v>228</v>
      </c>
    </row>
    <row r="148" spans="1:8" x14ac:dyDescent="0.25">
      <c r="A148" s="9">
        <v>24</v>
      </c>
      <c r="B148" s="129" t="s">
        <v>1013</v>
      </c>
      <c r="C148" s="9" t="s">
        <v>949</v>
      </c>
      <c r="D148" s="9" t="s">
        <v>307</v>
      </c>
      <c r="E148" s="125" t="s">
        <v>3</v>
      </c>
      <c r="F148" s="30" t="s">
        <v>660</v>
      </c>
      <c r="G148" s="30">
        <v>100</v>
      </c>
      <c r="H148" s="106" t="s">
        <v>228</v>
      </c>
    </row>
    <row r="149" spans="1:8" x14ac:dyDescent="0.25">
      <c r="A149" s="9">
        <v>25</v>
      </c>
      <c r="B149" s="129" t="s">
        <v>1013</v>
      </c>
      <c r="C149" s="9" t="s">
        <v>950</v>
      </c>
      <c r="D149" s="9" t="s">
        <v>309</v>
      </c>
      <c r="E149" s="125" t="s">
        <v>3</v>
      </c>
      <c r="F149" s="30" t="s">
        <v>660</v>
      </c>
      <c r="G149" s="30">
        <v>100</v>
      </c>
      <c r="H149" s="106" t="s">
        <v>228</v>
      </c>
    </row>
    <row r="150" spans="1:8" x14ac:dyDescent="0.25">
      <c r="A150" s="9">
        <v>26</v>
      </c>
      <c r="B150" s="129" t="s">
        <v>1013</v>
      </c>
      <c r="C150" s="9" t="s">
        <v>951</v>
      </c>
      <c r="D150" s="9" t="s">
        <v>390</v>
      </c>
      <c r="E150" s="125" t="s">
        <v>3</v>
      </c>
      <c r="F150" s="30" t="s">
        <v>660</v>
      </c>
      <c r="G150" s="30">
        <v>100</v>
      </c>
      <c r="H150" s="106" t="s">
        <v>860</v>
      </c>
    </row>
    <row r="151" spans="1:8" x14ac:dyDescent="0.25">
      <c r="A151" s="9">
        <v>27</v>
      </c>
      <c r="B151" s="129" t="s">
        <v>1013</v>
      </c>
      <c r="C151" s="9" t="s">
        <v>952</v>
      </c>
      <c r="D151" s="9" t="s">
        <v>391</v>
      </c>
      <c r="E151" s="125" t="s">
        <v>3</v>
      </c>
      <c r="F151" s="30" t="s">
        <v>660</v>
      </c>
      <c r="G151" s="30">
        <v>0</v>
      </c>
      <c r="H151" s="106" t="s">
        <v>861</v>
      </c>
    </row>
    <row r="152" spans="1:8" x14ac:dyDescent="0.25">
      <c r="A152" s="9">
        <v>28</v>
      </c>
      <c r="B152" s="129" t="s">
        <v>1013</v>
      </c>
      <c r="C152" s="9" t="s">
        <v>953</v>
      </c>
      <c r="D152" s="9" t="s">
        <v>393</v>
      </c>
      <c r="E152" s="125" t="s">
        <v>3</v>
      </c>
      <c r="F152" s="30" t="s">
        <v>660</v>
      </c>
      <c r="G152" s="30">
        <v>100</v>
      </c>
      <c r="H152" s="106" t="s">
        <v>228</v>
      </c>
    </row>
    <row r="153" spans="1:8" x14ac:dyDescent="0.25">
      <c r="A153" s="9">
        <v>29</v>
      </c>
      <c r="B153" s="129" t="s">
        <v>1013</v>
      </c>
      <c r="C153" s="9" t="s">
        <v>954</v>
      </c>
      <c r="D153" s="9" t="s">
        <v>863</v>
      </c>
      <c r="E153" s="125" t="s">
        <v>3</v>
      </c>
      <c r="F153" s="30" t="s">
        <v>660</v>
      </c>
      <c r="G153" s="30">
        <v>30</v>
      </c>
      <c r="H153" s="106" t="s">
        <v>860</v>
      </c>
    </row>
    <row r="154" spans="1:8" x14ac:dyDescent="0.25">
      <c r="A154" s="9">
        <v>30</v>
      </c>
      <c r="B154" s="129" t="s">
        <v>1013</v>
      </c>
      <c r="C154" s="9" t="s">
        <v>955</v>
      </c>
      <c r="D154" s="9" t="s">
        <v>864</v>
      </c>
      <c r="E154" s="125" t="s">
        <v>3</v>
      </c>
      <c r="F154" s="30" t="s">
        <v>660</v>
      </c>
      <c r="G154" s="30">
        <v>30</v>
      </c>
      <c r="H154" s="106" t="s">
        <v>860</v>
      </c>
    </row>
    <row r="155" spans="1:8" x14ac:dyDescent="0.25">
      <c r="A155" s="9">
        <v>31</v>
      </c>
      <c r="B155" s="129" t="s">
        <v>1013</v>
      </c>
      <c r="C155" s="9" t="s">
        <v>956</v>
      </c>
      <c r="D155" s="9" t="s">
        <v>957</v>
      </c>
      <c r="E155" s="125" t="s">
        <v>351</v>
      </c>
      <c r="F155" s="30" t="s">
        <v>660</v>
      </c>
      <c r="G155" s="30">
        <v>15</v>
      </c>
      <c r="H155" s="106" t="s">
        <v>869</v>
      </c>
    </row>
    <row r="156" spans="1:8" x14ac:dyDescent="0.25">
      <c r="A156" s="9">
        <v>32</v>
      </c>
      <c r="B156" s="129" t="s">
        <v>1013</v>
      </c>
      <c r="C156" s="9" t="s">
        <v>958</v>
      </c>
      <c r="D156" s="9" t="s">
        <v>959</v>
      </c>
      <c r="E156" s="125" t="s">
        <v>351</v>
      </c>
      <c r="F156" s="131" t="s">
        <v>660</v>
      </c>
      <c r="G156" s="30">
        <v>5</v>
      </c>
      <c r="H156" s="106" t="s">
        <v>869</v>
      </c>
    </row>
    <row r="157" spans="1:8" x14ac:dyDescent="0.25">
      <c r="A157" s="9">
        <v>33</v>
      </c>
      <c r="B157" s="129" t="s">
        <v>1013</v>
      </c>
      <c r="C157" s="9" t="s">
        <v>960</v>
      </c>
      <c r="D157" s="9" t="s">
        <v>961</v>
      </c>
      <c r="E157" s="125" t="s">
        <v>351</v>
      </c>
      <c r="F157" s="30" t="s">
        <v>660</v>
      </c>
      <c r="G157" s="30">
        <v>5</v>
      </c>
      <c r="H157" s="106" t="s">
        <v>869</v>
      </c>
    </row>
    <row r="158" spans="1:8" x14ac:dyDescent="0.25">
      <c r="A158" s="9">
        <v>34</v>
      </c>
      <c r="B158" s="129" t="s">
        <v>1013</v>
      </c>
      <c r="C158" s="9" t="s">
        <v>962</v>
      </c>
      <c r="D158" s="9" t="s">
        <v>963</v>
      </c>
      <c r="E158" s="125" t="s">
        <v>3</v>
      </c>
      <c r="F158" s="30" t="s">
        <v>660</v>
      </c>
      <c r="G158" s="30">
        <v>100</v>
      </c>
      <c r="H158" s="106" t="s">
        <v>228</v>
      </c>
    </row>
    <row r="159" spans="1:8" x14ac:dyDescent="0.25">
      <c r="A159" s="9">
        <v>35</v>
      </c>
      <c r="B159" s="129" t="s">
        <v>1013</v>
      </c>
      <c r="C159" s="9" t="s">
        <v>964</v>
      </c>
      <c r="D159" s="9" t="s">
        <v>965</v>
      </c>
      <c r="E159" s="125" t="s">
        <v>3</v>
      </c>
      <c r="F159" s="30" t="s">
        <v>660</v>
      </c>
      <c r="G159" s="30">
        <v>50</v>
      </c>
      <c r="H159" s="106" t="s">
        <v>228</v>
      </c>
    </row>
    <row r="160" spans="1:8" x14ac:dyDescent="0.25">
      <c r="A160" s="9">
        <v>36</v>
      </c>
      <c r="B160" s="129" t="s">
        <v>1013</v>
      </c>
      <c r="C160" s="9" t="s">
        <v>966</v>
      </c>
      <c r="D160" s="9" t="s">
        <v>967</v>
      </c>
      <c r="E160" s="125" t="s">
        <v>3</v>
      </c>
      <c r="F160" s="30" t="s">
        <v>660</v>
      </c>
      <c r="G160" s="30">
        <v>50</v>
      </c>
      <c r="H160" s="106" t="s">
        <v>228</v>
      </c>
    </row>
    <row r="161" spans="1:8" x14ac:dyDescent="0.25">
      <c r="A161" s="9">
        <v>37</v>
      </c>
      <c r="B161" s="129" t="s">
        <v>1013</v>
      </c>
      <c r="C161" s="9" t="s">
        <v>968</v>
      </c>
      <c r="D161" s="9" t="s">
        <v>969</v>
      </c>
      <c r="E161" s="125" t="s">
        <v>3</v>
      </c>
      <c r="F161" s="30" t="s">
        <v>660</v>
      </c>
      <c r="G161" s="30">
        <v>50</v>
      </c>
      <c r="H161" s="106" t="s">
        <v>228</v>
      </c>
    </row>
    <row r="162" spans="1:8" x14ac:dyDescent="0.25">
      <c r="A162" s="9">
        <v>38</v>
      </c>
      <c r="B162" s="129" t="s">
        <v>1013</v>
      </c>
      <c r="C162" s="9" t="s">
        <v>970</v>
      </c>
      <c r="D162" s="9" t="s">
        <v>971</v>
      </c>
      <c r="E162" s="125" t="s">
        <v>3</v>
      </c>
      <c r="F162" s="30" t="s">
        <v>660</v>
      </c>
      <c r="G162" s="30">
        <v>13</v>
      </c>
      <c r="H162" s="106" t="s">
        <v>228</v>
      </c>
    </row>
    <row r="163" spans="1:8" x14ac:dyDescent="0.25">
      <c r="A163" s="9">
        <v>39</v>
      </c>
      <c r="B163" s="129" t="s">
        <v>1013</v>
      </c>
      <c r="C163" s="9" t="s">
        <v>972</v>
      </c>
      <c r="D163" s="9" t="s">
        <v>973</v>
      </c>
      <c r="E163" s="125" t="s">
        <v>3</v>
      </c>
      <c r="F163" s="127" t="s">
        <v>660</v>
      </c>
      <c r="G163" s="30">
        <v>13</v>
      </c>
      <c r="H163" s="106" t="s">
        <v>228</v>
      </c>
    </row>
    <row r="164" spans="1:8" x14ac:dyDescent="0.25">
      <c r="A164" s="9">
        <v>40</v>
      </c>
      <c r="B164" s="129" t="s">
        <v>1013</v>
      </c>
      <c r="C164" s="9" t="s">
        <v>974</v>
      </c>
      <c r="D164" s="9" t="s">
        <v>975</v>
      </c>
      <c r="E164" s="125" t="s">
        <v>351</v>
      </c>
      <c r="F164" s="30" t="s">
        <v>660</v>
      </c>
      <c r="G164" s="30">
        <v>10</v>
      </c>
      <c r="H164" s="106" t="s">
        <v>911</v>
      </c>
    </row>
    <row r="165" spans="1:8" x14ac:dyDescent="0.25">
      <c r="A165" s="9">
        <v>41</v>
      </c>
      <c r="B165" s="129" t="s">
        <v>1013</v>
      </c>
      <c r="C165" s="9" t="s">
        <v>976</v>
      </c>
      <c r="D165" s="9" t="s">
        <v>977</v>
      </c>
      <c r="E165" s="125" t="s">
        <v>351</v>
      </c>
      <c r="F165" s="30" t="s">
        <v>876</v>
      </c>
      <c r="G165" s="30">
        <v>10</v>
      </c>
      <c r="H165" s="106" t="s">
        <v>911</v>
      </c>
    </row>
    <row r="166" spans="1:8" x14ac:dyDescent="0.25">
      <c r="A166" s="9">
        <v>42</v>
      </c>
      <c r="B166" s="129" t="s">
        <v>1013</v>
      </c>
      <c r="C166" s="9" t="s">
        <v>982</v>
      </c>
      <c r="D166" s="9" t="s">
        <v>983</v>
      </c>
      <c r="E166" s="125" t="s">
        <v>351</v>
      </c>
      <c r="F166" s="30" t="s">
        <v>876</v>
      </c>
      <c r="G166" s="30">
        <v>10</v>
      </c>
      <c r="H166" s="106" t="s">
        <v>911</v>
      </c>
    </row>
    <row r="167" spans="1:8" x14ac:dyDescent="0.25">
      <c r="A167" s="9">
        <v>43</v>
      </c>
      <c r="B167" s="129" t="s">
        <v>1013</v>
      </c>
      <c r="C167" s="9" t="s">
        <v>984</v>
      </c>
      <c r="D167" s="9" t="s">
        <v>985</v>
      </c>
      <c r="E167" s="125" t="s">
        <v>351</v>
      </c>
      <c r="F167" s="30" t="s">
        <v>876</v>
      </c>
      <c r="G167" s="30">
        <v>10</v>
      </c>
      <c r="H167" s="106" t="s">
        <v>911</v>
      </c>
    </row>
    <row r="168" spans="1:8" x14ac:dyDescent="0.25">
      <c r="A168" s="9">
        <v>44</v>
      </c>
      <c r="B168" s="129" t="s">
        <v>1013</v>
      </c>
      <c r="C168" s="9" t="s">
        <v>978</v>
      </c>
      <c r="D168" s="9" t="s">
        <v>979</v>
      </c>
      <c r="E168" s="125" t="s">
        <v>351</v>
      </c>
      <c r="F168" s="30" t="s">
        <v>660</v>
      </c>
      <c r="G168" s="30">
        <v>20</v>
      </c>
      <c r="H168" s="106" t="s">
        <v>911</v>
      </c>
    </row>
    <row r="169" spans="1:8" x14ac:dyDescent="0.25">
      <c r="A169" s="9">
        <v>45</v>
      </c>
      <c r="B169" s="129" t="s">
        <v>1013</v>
      </c>
      <c r="C169" s="9" t="s">
        <v>980</v>
      </c>
      <c r="D169" s="9" t="s">
        <v>981</v>
      </c>
      <c r="E169" s="125" t="s">
        <v>351</v>
      </c>
      <c r="F169" s="30" t="s">
        <v>660</v>
      </c>
      <c r="G169" s="30">
        <v>50</v>
      </c>
      <c r="H169" s="106" t="s">
        <v>911</v>
      </c>
    </row>
    <row r="170" spans="1:8" x14ac:dyDescent="0.25">
      <c r="B170" s="129" t="s">
        <v>1013</v>
      </c>
    </row>
    <row r="171" spans="1:8" x14ac:dyDescent="0.25">
      <c r="A171" s="30">
        <v>1</v>
      </c>
      <c r="B171" s="129" t="s">
        <v>1013</v>
      </c>
      <c r="C171" s="30" t="s">
        <v>987</v>
      </c>
      <c r="D171" s="30" t="s">
        <v>988</v>
      </c>
      <c r="E171" s="125" t="s">
        <v>1008</v>
      </c>
      <c r="F171" s="30" t="s">
        <v>660</v>
      </c>
      <c r="G171" s="30">
        <v>500</v>
      </c>
      <c r="H171" s="106" t="s">
        <v>911</v>
      </c>
    </row>
    <row r="172" spans="1:8" x14ac:dyDescent="0.25">
      <c r="A172" s="30">
        <v>2</v>
      </c>
      <c r="B172" s="129" t="s">
        <v>1013</v>
      </c>
      <c r="C172" s="30" t="s">
        <v>989</v>
      </c>
      <c r="D172" s="30" t="s">
        <v>990</v>
      </c>
      <c r="E172" s="125" t="s">
        <v>1008</v>
      </c>
      <c r="F172" s="30" t="s">
        <v>660</v>
      </c>
      <c r="G172" s="30">
        <v>500</v>
      </c>
      <c r="H172" s="106" t="s">
        <v>911</v>
      </c>
    </row>
    <row r="173" spans="1:8" x14ac:dyDescent="0.25">
      <c r="A173" s="131">
        <v>3</v>
      </c>
      <c r="B173" s="129" t="s">
        <v>1013</v>
      </c>
      <c r="C173" s="131" t="s">
        <v>991</v>
      </c>
      <c r="D173" s="131" t="s">
        <v>992</v>
      </c>
      <c r="E173" s="125" t="s">
        <v>1008</v>
      </c>
      <c r="F173" s="30" t="s">
        <v>660</v>
      </c>
      <c r="G173" s="30">
        <v>100</v>
      </c>
      <c r="H173" s="106" t="s">
        <v>911</v>
      </c>
    </row>
    <row r="174" spans="1:8" x14ac:dyDescent="0.25">
      <c r="A174" s="131">
        <v>4</v>
      </c>
      <c r="B174" s="129" t="s">
        <v>1013</v>
      </c>
      <c r="C174" s="30" t="s">
        <v>993</v>
      </c>
      <c r="D174" s="30" t="s">
        <v>994</v>
      </c>
      <c r="E174" s="125" t="s">
        <v>1008</v>
      </c>
      <c r="F174" s="30" t="s">
        <v>660</v>
      </c>
      <c r="G174" s="30">
        <v>250</v>
      </c>
      <c r="H174" s="106" t="s">
        <v>911</v>
      </c>
    </row>
    <row r="175" spans="1:8" x14ac:dyDescent="0.25">
      <c r="A175" s="131">
        <v>5</v>
      </c>
      <c r="B175" s="129" t="s">
        <v>1013</v>
      </c>
      <c r="C175" s="30" t="s">
        <v>995</v>
      </c>
      <c r="D175" s="30" t="s">
        <v>996</v>
      </c>
      <c r="E175" s="125" t="s">
        <v>1008</v>
      </c>
      <c r="F175" s="30" t="s">
        <v>660</v>
      </c>
      <c r="G175" s="30">
        <v>500</v>
      </c>
      <c r="H175" s="106" t="s">
        <v>911</v>
      </c>
    </row>
    <row r="176" spans="1:8" x14ac:dyDescent="0.25">
      <c r="A176" s="131">
        <v>6</v>
      </c>
      <c r="B176" s="129" t="s">
        <v>1013</v>
      </c>
      <c r="C176" s="131" t="s">
        <v>997</v>
      </c>
      <c r="D176" s="131" t="s">
        <v>321</v>
      </c>
      <c r="E176" s="125" t="s">
        <v>1008</v>
      </c>
      <c r="F176" s="30" t="s">
        <v>660</v>
      </c>
      <c r="G176" s="30">
        <v>500</v>
      </c>
      <c r="H176" s="106" t="s">
        <v>911</v>
      </c>
    </row>
    <row r="177" spans="1:8" x14ac:dyDescent="0.25">
      <c r="A177" s="131">
        <v>7</v>
      </c>
      <c r="B177" s="129" t="s">
        <v>1013</v>
      </c>
      <c r="C177" s="131" t="s">
        <v>998</v>
      </c>
      <c r="D177" s="131" t="s">
        <v>999</v>
      </c>
      <c r="E177" s="125" t="s">
        <v>1008</v>
      </c>
      <c r="F177" s="30" t="s">
        <v>660</v>
      </c>
      <c r="G177" s="30">
        <v>250</v>
      </c>
      <c r="H177" s="106" t="s">
        <v>911</v>
      </c>
    </row>
    <row r="178" spans="1:8" x14ac:dyDescent="0.25">
      <c r="A178" s="131">
        <v>8</v>
      </c>
      <c r="B178" s="129" t="s">
        <v>1013</v>
      </c>
      <c r="C178" s="131" t="s">
        <v>1000</v>
      </c>
      <c r="D178" s="131" t="s">
        <v>1001</v>
      </c>
      <c r="E178" s="125" t="s">
        <v>1008</v>
      </c>
      <c r="F178" s="30" t="s">
        <v>880</v>
      </c>
      <c r="G178" s="30">
        <v>100</v>
      </c>
      <c r="H178" s="106" t="s">
        <v>911</v>
      </c>
    </row>
    <row r="179" spans="1:8" x14ac:dyDescent="0.25">
      <c r="A179" s="131">
        <v>9</v>
      </c>
      <c r="B179" s="129" t="s">
        <v>1013</v>
      </c>
      <c r="C179" s="131" t="s">
        <v>1002</v>
      </c>
      <c r="D179" s="131" t="s">
        <v>1003</v>
      </c>
      <c r="E179" s="125" t="s">
        <v>1008</v>
      </c>
      <c r="F179" s="30" t="s">
        <v>660</v>
      </c>
      <c r="G179" s="30">
        <v>30</v>
      </c>
      <c r="H179" s="106" t="s">
        <v>911</v>
      </c>
    </row>
    <row r="180" spans="1:8" x14ac:dyDescent="0.25">
      <c r="A180" s="131">
        <v>10</v>
      </c>
      <c r="B180" s="129" t="s">
        <v>1013</v>
      </c>
      <c r="C180" s="131" t="s">
        <v>1004</v>
      </c>
      <c r="D180" s="131" t="s">
        <v>1005</v>
      </c>
      <c r="E180" s="125" t="s">
        <v>1008</v>
      </c>
      <c r="F180" s="30" t="s">
        <v>660</v>
      </c>
      <c r="G180" s="30">
        <v>30</v>
      </c>
      <c r="H180" s="106" t="s">
        <v>911</v>
      </c>
    </row>
    <row r="181" spans="1:8" x14ac:dyDescent="0.25">
      <c r="A181" s="131">
        <v>11</v>
      </c>
      <c r="B181" s="129" t="s">
        <v>1013</v>
      </c>
      <c r="C181" s="30" t="s">
        <v>1006</v>
      </c>
      <c r="D181" s="30" t="s">
        <v>1007</v>
      </c>
      <c r="E181" s="125" t="s">
        <v>1008</v>
      </c>
      <c r="F181" s="30" t="s">
        <v>660</v>
      </c>
      <c r="G181" s="30">
        <v>30</v>
      </c>
      <c r="H181" s="106" t="s">
        <v>911</v>
      </c>
    </row>
  </sheetData>
  <conditionalFormatting sqref="C2:C36">
    <cfRule type="duplicateValues" dxfId="112" priority="4"/>
  </conditionalFormatting>
  <dataValidations count="1">
    <dataValidation type="list" allowBlank="1" showInputMessage="1" showErrorMessage="1" sqref="M2:Q93 I2:I93" xr:uid="{F65DA9E5-1A39-4C30-9C48-95AF6F832F4B}">
      <formula1>$U$2:$U$4</formula1>
    </dataValidation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1D6B7E-CBCA-4D39-B685-50435745C387}">
  <dimension ref="A1:P111"/>
  <sheetViews>
    <sheetView workbookViewId="0">
      <pane xSplit="3" ySplit="5" topLeftCell="D6" activePane="bottomRight" state="frozen"/>
      <selection activeCell="H41" sqref="H41"/>
      <selection pane="topRight" activeCell="H41" sqref="H41"/>
      <selection pane="bottomLeft" activeCell="H41" sqref="H41"/>
      <selection pane="bottomRight" activeCell="H41" sqref="H41"/>
    </sheetView>
  </sheetViews>
  <sheetFormatPr defaultColWidth="9.140625" defaultRowHeight="15" x14ac:dyDescent="0.25"/>
  <cols>
    <col min="1" max="1" width="9.140625" style="30"/>
    <col min="2" max="2" width="8.140625" style="30" customWidth="1"/>
    <col min="3" max="3" width="24.42578125" style="30" customWidth="1"/>
    <col min="4" max="4" width="12.140625" style="30" customWidth="1"/>
    <col min="5" max="5" width="9.5703125" style="30" customWidth="1"/>
    <col min="6" max="6" width="11" style="30" customWidth="1"/>
    <col min="7" max="7" width="26.28515625" style="106" customWidth="1"/>
    <col min="8" max="8" width="13.7109375" style="30" customWidth="1"/>
    <col min="9" max="9" width="18.5703125" style="30" customWidth="1"/>
    <col min="10" max="10" width="13" style="30" customWidth="1"/>
    <col min="11" max="11" width="12.85546875" style="30" customWidth="1"/>
    <col min="12" max="12" width="10" style="30" customWidth="1"/>
    <col min="13" max="13" width="9.7109375" style="30" customWidth="1"/>
    <col min="14" max="14" width="10" style="30" customWidth="1"/>
    <col min="15" max="15" width="8.5703125" style="30" customWidth="1"/>
    <col min="16" max="16" width="16.7109375" style="30" customWidth="1"/>
    <col min="17" max="16384" width="9.140625" style="30"/>
  </cols>
  <sheetData>
    <row r="1" spans="1:16" ht="28.5" x14ac:dyDescent="0.25">
      <c r="A1" s="309" t="s">
        <v>1033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310"/>
      <c r="M1" s="310"/>
      <c r="N1" s="310"/>
      <c r="O1" s="310"/>
      <c r="P1" s="310"/>
    </row>
    <row r="2" spans="1:16" ht="28.5" x14ac:dyDescent="0.25">
      <c r="A2" s="309" t="s">
        <v>1034</v>
      </c>
      <c r="B2" s="310"/>
      <c r="C2" s="310"/>
      <c r="D2" s="310"/>
      <c r="E2" s="310"/>
      <c r="F2" s="310"/>
      <c r="G2" s="310"/>
      <c r="H2" s="310"/>
      <c r="I2" s="310"/>
      <c r="J2" s="310"/>
      <c r="K2" s="310"/>
      <c r="L2" s="310"/>
      <c r="M2" s="310"/>
      <c r="N2" s="310"/>
      <c r="O2" s="310"/>
      <c r="P2" s="310"/>
    </row>
    <row r="3" spans="1:16" ht="21" x14ac:dyDescent="0.25">
      <c r="A3" s="311" t="s">
        <v>1046</v>
      </c>
      <c r="B3" s="312"/>
      <c r="C3" s="312"/>
      <c r="D3" s="312"/>
      <c r="E3" s="312"/>
      <c r="F3" s="312"/>
      <c r="G3" s="312"/>
      <c r="H3" s="312"/>
      <c r="I3" s="312"/>
      <c r="J3" s="312"/>
      <c r="K3" s="312"/>
      <c r="L3" s="312"/>
      <c r="M3" s="312"/>
      <c r="N3" s="312"/>
      <c r="O3" s="312"/>
      <c r="P3" s="312"/>
    </row>
    <row r="4" spans="1:16" ht="30" customHeight="1" thickBot="1" x14ac:dyDescent="0.3">
      <c r="A4" s="307" t="s">
        <v>1035</v>
      </c>
      <c r="B4" s="308"/>
      <c r="C4" s="308"/>
      <c r="D4" s="308"/>
      <c r="E4" s="139"/>
      <c r="F4" s="313"/>
      <c r="G4" s="313"/>
      <c r="H4" s="313"/>
      <c r="I4" s="313"/>
      <c r="J4" s="313"/>
      <c r="K4" s="313"/>
      <c r="L4" s="313"/>
      <c r="M4" s="313"/>
      <c r="N4" s="313"/>
      <c r="O4" s="313"/>
      <c r="P4" s="313"/>
    </row>
    <row r="5" spans="1:16" ht="105" x14ac:dyDescent="0.25">
      <c r="A5" s="97" t="s">
        <v>489</v>
      </c>
      <c r="B5" s="97" t="s">
        <v>640</v>
      </c>
      <c r="C5" s="97" t="s">
        <v>5</v>
      </c>
      <c r="D5" s="97" t="s">
        <v>10</v>
      </c>
      <c r="E5" s="97" t="s">
        <v>1</v>
      </c>
      <c r="F5" s="97" t="s">
        <v>460</v>
      </c>
      <c r="G5" s="101" t="s">
        <v>502</v>
      </c>
      <c r="H5" s="97" t="s">
        <v>503</v>
      </c>
      <c r="I5" s="97" t="s">
        <v>567</v>
      </c>
      <c r="J5" s="97" t="s">
        <v>1044</v>
      </c>
      <c r="K5" s="97" t="s">
        <v>986</v>
      </c>
      <c r="L5" s="97" t="s">
        <v>1045</v>
      </c>
      <c r="M5" s="97" t="s">
        <v>504</v>
      </c>
      <c r="N5" s="97" t="s">
        <v>505</v>
      </c>
      <c r="O5" s="97" t="s">
        <v>506</v>
      </c>
      <c r="P5" s="97" t="s">
        <v>507</v>
      </c>
    </row>
    <row r="6" spans="1:16" ht="42.75" x14ac:dyDescent="0.25">
      <c r="A6" s="96">
        <v>1</v>
      </c>
      <c r="B6" s="96" t="s">
        <v>694</v>
      </c>
      <c r="C6" s="89" t="s">
        <v>509</v>
      </c>
      <c r="D6" s="90" t="s">
        <v>1047</v>
      </c>
      <c r="E6" s="89" t="s">
        <v>874</v>
      </c>
      <c r="F6" s="98">
        <v>300</v>
      </c>
      <c r="G6" s="90" t="s">
        <v>333</v>
      </c>
      <c r="H6" s="89"/>
      <c r="I6" s="89"/>
      <c r="J6" s="89"/>
      <c r="K6" s="89"/>
      <c r="L6" s="89"/>
      <c r="M6" s="89"/>
      <c r="N6" s="89"/>
      <c r="O6" s="89"/>
      <c r="P6" s="89"/>
    </row>
    <row r="7" spans="1:16" ht="57" x14ac:dyDescent="0.25">
      <c r="A7" s="96">
        <v>2</v>
      </c>
      <c r="B7" s="108" t="s">
        <v>412</v>
      </c>
      <c r="C7" s="109" t="s">
        <v>514</v>
      </c>
      <c r="D7" s="90" t="s">
        <v>566</v>
      </c>
      <c r="E7" s="89" t="s">
        <v>1017</v>
      </c>
      <c r="F7" s="99">
        <v>1000</v>
      </c>
      <c r="G7" s="90" t="s">
        <v>388</v>
      </c>
      <c r="H7" s="89"/>
      <c r="I7" s="89"/>
      <c r="J7" s="89"/>
      <c r="K7" s="89"/>
      <c r="L7" s="89"/>
      <c r="M7" s="89"/>
      <c r="N7" s="89"/>
      <c r="O7" s="89"/>
      <c r="P7" s="89"/>
    </row>
    <row r="8" spans="1:16" x14ac:dyDescent="0.25">
      <c r="A8" s="96">
        <v>3</v>
      </c>
      <c r="B8" s="96" t="s">
        <v>699</v>
      </c>
      <c r="C8" s="89" t="s">
        <v>700</v>
      </c>
      <c r="D8" s="90" t="s">
        <v>1048</v>
      </c>
      <c r="E8" s="89" t="s">
        <v>657</v>
      </c>
      <c r="F8" s="98">
        <v>1000</v>
      </c>
      <c r="G8" s="90" t="s">
        <v>887</v>
      </c>
      <c r="H8" s="89"/>
      <c r="I8" s="89"/>
      <c r="J8" s="89"/>
      <c r="K8" s="89"/>
      <c r="L8" s="89"/>
      <c r="M8" s="89"/>
      <c r="N8" s="89"/>
      <c r="O8" s="89"/>
      <c r="P8" s="89"/>
    </row>
    <row r="9" spans="1:16" x14ac:dyDescent="0.25">
      <c r="A9" s="96">
        <v>4</v>
      </c>
      <c r="B9" s="96" t="s">
        <v>701</v>
      </c>
      <c r="C9" s="89" t="s">
        <v>702</v>
      </c>
      <c r="D9" s="90" t="s">
        <v>1048</v>
      </c>
      <c r="E9" s="89" t="s">
        <v>874</v>
      </c>
      <c r="F9" s="98">
        <v>154</v>
      </c>
      <c r="G9" s="90" t="s">
        <v>634</v>
      </c>
      <c r="H9" s="89"/>
      <c r="I9" s="89"/>
      <c r="J9" s="89"/>
      <c r="K9" s="89"/>
      <c r="L9" s="89"/>
      <c r="M9" s="89"/>
      <c r="N9" s="89"/>
      <c r="O9" s="89"/>
      <c r="P9" s="89"/>
    </row>
    <row r="10" spans="1:16" x14ac:dyDescent="0.25">
      <c r="A10" s="96">
        <v>5</v>
      </c>
      <c r="B10" s="108" t="s">
        <v>424</v>
      </c>
      <c r="C10" s="109" t="s">
        <v>278</v>
      </c>
      <c r="D10" s="90" t="s">
        <v>566</v>
      </c>
      <c r="E10" s="89" t="s">
        <v>1018</v>
      </c>
      <c r="F10" s="98">
        <v>300</v>
      </c>
      <c r="G10" s="90" t="s">
        <v>209</v>
      </c>
      <c r="H10" s="89"/>
      <c r="I10" s="89"/>
      <c r="J10" s="89"/>
      <c r="K10" s="89"/>
      <c r="L10" s="89"/>
      <c r="M10" s="89"/>
      <c r="N10" s="89"/>
      <c r="O10" s="89"/>
      <c r="P10" s="89"/>
    </row>
    <row r="11" spans="1:16" x14ac:dyDescent="0.25">
      <c r="A11" s="96">
        <v>6</v>
      </c>
      <c r="B11" s="96" t="s">
        <v>708</v>
      </c>
      <c r="C11" s="89" t="s">
        <v>709</v>
      </c>
      <c r="D11" s="90" t="s">
        <v>1048</v>
      </c>
      <c r="E11" s="89" t="s">
        <v>876</v>
      </c>
      <c r="F11" s="98">
        <v>200</v>
      </c>
      <c r="G11" s="90" t="s">
        <v>179</v>
      </c>
      <c r="H11" s="89"/>
      <c r="I11" s="89"/>
      <c r="J11" s="89"/>
      <c r="K11" s="89"/>
      <c r="L11" s="89"/>
      <c r="M11" s="89"/>
      <c r="N11" s="89"/>
      <c r="O11" s="89"/>
      <c r="P11" s="89"/>
    </row>
    <row r="12" spans="1:16" ht="42.75" x14ac:dyDescent="0.25">
      <c r="A12" s="96">
        <v>7</v>
      </c>
      <c r="B12" s="108" t="s">
        <v>413</v>
      </c>
      <c r="C12" s="109" t="s">
        <v>648</v>
      </c>
      <c r="D12" s="90" t="s">
        <v>1048</v>
      </c>
      <c r="E12" s="89" t="s">
        <v>1019</v>
      </c>
      <c r="F12" s="98">
        <v>10000</v>
      </c>
      <c r="G12" s="90" t="s">
        <v>401</v>
      </c>
      <c r="H12" s="89"/>
      <c r="I12" s="89"/>
      <c r="J12" s="89"/>
      <c r="K12" s="89"/>
      <c r="L12" s="89"/>
      <c r="M12" s="89"/>
      <c r="N12" s="89"/>
      <c r="O12" s="89"/>
      <c r="P12" s="89"/>
    </row>
    <row r="13" spans="1:16" ht="28.5" x14ac:dyDescent="0.25">
      <c r="A13" s="96">
        <v>8</v>
      </c>
      <c r="B13" s="136" t="s">
        <v>419</v>
      </c>
      <c r="C13" s="137" t="s">
        <v>449</v>
      </c>
      <c r="D13" s="90" t="s">
        <v>1048</v>
      </c>
      <c r="E13" s="89" t="s">
        <v>1020</v>
      </c>
      <c r="F13" s="98">
        <v>1600</v>
      </c>
      <c r="G13" s="90" t="s">
        <v>691</v>
      </c>
      <c r="H13" s="89"/>
      <c r="I13" s="89"/>
      <c r="J13" s="89"/>
      <c r="K13" s="89"/>
      <c r="L13" s="89"/>
      <c r="M13" s="89"/>
      <c r="N13" s="89"/>
      <c r="O13" s="89"/>
      <c r="P13" s="89"/>
    </row>
    <row r="14" spans="1:16" x14ac:dyDescent="0.25">
      <c r="A14" s="96">
        <v>9</v>
      </c>
      <c r="B14" s="96" t="s">
        <v>716</v>
      </c>
      <c r="C14" s="94" t="s">
        <v>717</v>
      </c>
      <c r="D14" s="90" t="s">
        <v>1048</v>
      </c>
      <c r="E14" s="89" t="s">
        <v>874</v>
      </c>
      <c r="F14" s="100">
        <v>154</v>
      </c>
      <c r="G14" s="90" t="s">
        <v>156</v>
      </c>
      <c r="H14" s="89"/>
      <c r="I14" s="89"/>
      <c r="J14" s="89"/>
      <c r="K14" s="89"/>
      <c r="L14" s="89"/>
      <c r="M14" s="89"/>
      <c r="N14" s="89"/>
      <c r="O14" s="89"/>
      <c r="P14" s="89"/>
    </row>
    <row r="15" spans="1:16" ht="28.5" x14ac:dyDescent="0.25">
      <c r="A15" s="96">
        <v>10</v>
      </c>
      <c r="B15" s="96" t="s">
        <v>721</v>
      </c>
      <c r="C15" s="89" t="s">
        <v>722</v>
      </c>
      <c r="D15" s="90" t="s">
        <v>566</v>
      </c>
      <c r="E15" s="92" t="s">
        <v>874</v>
      </c>
      <c r="F15" s="98">
        <v>220</v>
      </c>
      <c r="G15" s="90" t="s">
        <v>222</v>
      </c>
      <c r="H15" s="89"/>
      <c r="I15" s="89"/>
      <c r="J15" s="89"/>
      <c r="K15" s="89"/>
      <c r="L15" s="89"/>
      <c r="M15" s="89"/>
      <c r="N15" s="89"/>
      <c r="O15" s="89"/>
      <c r="P15" s="89"/>
    </row>
    <row r="16" spans="1:16" ht="28.5" x14ac:dyDescent="0.25">
      <c r="A16" s="96">
        <v>11</v>
      </c>
      <c r="B16" s="134" t="s">
        <v>450</v>
      </c>
      <c r="C16" s="135" t="s">
        <v>451</v>
      </c>
      <c r="D16" s="90" t="s">
        <v>566</v>
      </c>
      <c r="E16" s="89" t="s">
        <v>1020</v>
      </c>
      <c r="F16" s="98">
        <v>1800</v>
      </c>
      <c r="G16" s="90" t="s">
        <v>222</v>
      </c>
      <c r="H16" s="89"/>
      <c r="I16" s="89"/>
      <c r="J16" s="89"/>
      <c r="K16" s="89"/>
      <c r="L16" s="89"/>
      <c r="M16" s="89"/>
      <c r="N16" s="89"/>
      <c r="O16" s="89"/>
      <c r="P16" s="89"/>
    </row>
    <row r="17" spans="1:16" ht="42.75" x14ac:dyDescent="0.25">
      <c r="A17" s="96">
        <v>12</v>
      </c>
      <c r="B17" s="134" t="s">
        <v>415</v>
      </c>
      <c r="C17" s="135" t="s">
        <v>492</v>
      </c>
      <c r="D17" s="90" t="s">
        <v>566</v>
      </c>
      <c r="E17" s="89" t="s">
        <v>1017</v>
      </c>
      <c r="F17" s="98">
        <v>70000</v>
      </c>
      <c r="G17" s="90" t="s">
        <v>326</v>
      </c>
      <c r="H17" s="89"/>
      <c r="I17" s="89"/>
      <c r="J17" s="89"/>
      <c r="K17" s="89"/>
      <c r="L17" s="89"/>
      <c r="M17" s="89"/>
      <c r="N17" s="89"/>
      <c r="O17" s="89"/>
      <c r="P17" s="89"/>
    </row>
    <row r="18" spans="1:16" ht="28.5" x14ac:dyDescent="0.25">
      <c r="A18" s="96">
        <v>13</v>
      </c>
      <c r="B18" s="96" t="s">
        <v>749</v>
      </c>
      <c r="C18" s="94" t="s">
        <v>510</v>
      </c>
      <c r="D18" s="90" t="s">
        <v>1048</v>
      </c>
      <c r="E18" s="94" t="s">
        <v>874</v>
      </c>
      <c r="F18" s="94">
        <v>154</v>
      </c>
      <c r="G18" s="90" t="s">
        <v>176</v>
      </c>
      <c r="H18" s="89"/>
      <c r="I18" s="89"/>
      <c r="J18" s="89"/>
      <c r="K18" s="89"/>
      <c r="L18" s="89"/>
      <c r="M18" s="89"/>
      <c r="N18" s="89"/>
      <c r="O18" s="89"/>
      <c r="P18" s="89"/>
    </row>
    <row r="19" spans="1:16" ht="28.5" x14ac:dyDescent="0.25">
      <c r="A19" s="96">
        <v>14</v>
      </c>
      <c r="B19" s="134" t="s">
        <v>417</v>
      </c>
      <c r="C19" s="135" t="s">
        <v>440</v>
      </c>
      <c r="D19" s="90" t="s">
        <v>566</v>
      </c>
      <c r="E19" s="89" t="s">
        <v>1020</v>
      </c>
      <c r="F19" s="98">
        <v>500000</v>
      </c>
      <c r="G19" s="90" t="s">
        <v>227</v>
      </c>
      <c r="H19" s="89"/>
      <c r="I19" s="89"/>
      <c r="J19" s="89"/>
      <c r="K19" s="89"/>
      <c r="L19" s="89"/>
      <c r="M19" s="89"/>
      <c r="N19" s="89"/>
      <c r="O19" s="89"/>
      <c r="P19" s="89"/>
    </row>
    <row r="20" spans="1:16" ht="42.75" x14ac:dyDescent="0.25">
      <c r="A20" s="96">
        <v>15</v>
      </c>
      <c r="B20" s="134" t="s">
        <v>410</v>
      </c>
      <c r="C20" s="135" t="s">
        <v>27</v>
      </c>
      <c r="D20" s="90" t="s">
        <v>566</v>
      </c>
      <c r="E20" s="89" t="s">
        <v>1021</v>
      </c>
      <c r="F20" s="98">
        <v>4300</v>
      </c>
      <c r="G20" s="90" t="s">
        <v>250</v>
      </c>
      <c r="H20" s="89"/>
      <c r="I20" s="89"/>
      <c r="J20" s="89"/>
      <c r="K20" s="89"/>
      <c r="L20" s="89"/>
      <c r="M20" s="89"/>
      <c r="N20" s="89"/>
      <c r="O20" s="89"/>
      <c r="P20" s="89"/>
    </row>
    <row r="21" spans="1:16" ht="28.5" x14ac:dyDescent="0.25">
      <c r="A21" s="96">
        <v>16</v>
      </c>
      <c r="B21" s="134" t="s">
        <v>418</v>
      </c>
      <c r="C21" s="135" t="s">
        <v>493</v>
      </c>
      <c r="D21" s="90" t="s">
        <v>566</v>
      </c>
      <c r="E21" s="89" t="s">
        <v>1020</v>
      </c>
      <c r="F21" s="98">
        <v>85000</v>
      </c>
      <c r="G21" s="90" t="s">
        <v>225</v>
      </c>
      <c r="H21" s="89"/>
      <c r="I21" s="89"/>
      <c r="J21" s="89"/>
      <c r="K21" s="89"/>
      <c r="L21" s="89"/>
      <c r="M21" s="89"/>
      <c r="N21" s="89"/>
      <c r="O21" s="89"/>
      <c r="P21" s="89"/>
    </row>
    <row r="22" spans="1:16" ht="28.5" x14ac:dyDescent="0.25">
      <c r="A22" s="96">
        <v>17</v>
      </c>
      <c r="B22" s="96" t="s">
        <v>769</v>
      </c>
      <c r="C22" s="94" t="s">
        <v>770</v>
      </c>
      <c r="D22" s="90" t="s">
        <v>566</v>
      </c>
      <c r="E22" s="94" t="s">
        <v>661</v>
      </c>
      <c r="F22" s="94">
        <v>2000</v>
      </c>
      <c r="G22" s="90" t="s">
        <v>895</v>
      </c>
      <c r="H22" s="89"/>
      <c r="I22" s="89"/>
      <c r="J22" s="89"/>
      <c r="K22" s="89"/>
      <c r="L22" s="89"/>
      <c r="M22" s="89"/>
      <c r="N22" s="89"/>
      <c r="O22" s="89"/>
      <c r="P22" s="89"/>
    </row>
    <row r="23" spans="1:16" ht="28.5" x14ac:dyDescent="0.25">
      <c r="A23" s="96">
        <v>18</v>
      </c>
      <c r="B23" s="96" t="s">
        <v>703</v>
      </c>
      <c r="C23" s="89" t="s">
        <v>511</v>
      </c>
      <c r="D23" s="90" t="s">
        <v>1048</v>
      </c>
      <c r="E23" s="89" t="s">
        <v>874</v>
      </c>
      <c r="F23" s="98">
        <v>154</v>
      </c>
      <c r="G23" s="90" t="s">
        <v>136</v>
      </c>
      <c r="H23" s="89"/>
      <c r="I23" s="89"/>
      <c r="J23" s="89"/>
      <c r="K23" s="89"/>
      <c r="L23" s="89"/>
      <c r="M23" s="89"/>
      <c r="N23" s="89"/>
      <c r="O23" s="89"/>
      <c r="P23" s="89"/>
    </row>
    <row r="24" spans="1:16" ht="45" x14ac:dyDescent="0.25">
      <c r="A24" s="96">
        <v>19</v>
      </c>
      <c r="B24" s="134" t="s">
        <v>446</v>
      </c>
      <c r="C24" s="135" t="s">
        <v>642</v>
      </c>
      <c r="D24" s="90" t="s">
        <v>566</v>
      </c>
      <c r="E24" s="89" t="s">
        <v>1018</v>
      </c>
      <c r="F24" s="100">
        <v>0</v>
      </c>
      <c r="G24" s="90" t="s">
        <v>209</v>
      </c>
      <c r="H24" s="89"/>
      <c r="I24" s="89"/>
      <c r="J24" s="89"/>
      <c r="K24" s="89"/>
      <c r="L24" s="89"/>
      <c r="M24" s="89"/>
      <c r="N24" s="89"/>
      <c r="O24" s="89"/>
      <c r="P24" s="89"/>
    </row>
    <row r="25" spans="1:16" ht="45" x14ac:dyDescent="0.25">
      <c r="A25" s="96">
        <v>20</v>
      </c>
      <c r="B25" s="134" t="s">
        <v>423</v>
      </c>
      <c r="C25" s="135" t="s">
        <v>641</v>
      </c>
      <c r="D25" s="90" t="s">
        <v>566</v>
      </c>
      <c r="E25" s="89" t="s">
        <v>1018</v>
      </c>
      <c r="F25" s="98">
        <v>1000</v>
      </c>
      <c r="G25" s="90" t="s">
        <v>209</v>
      </c>
      <c r="H25" s="89"/>
      <c r="I25" s="89"/>
      <c r="J25" s="89"/>
      <c r="K25" s="89"/>
      <c r="L25" s="89"/>
      <c r="M25" s="89"/>
      <c r="N25" s="89"/>
      <c r="O25" s="89"/>
      <c r="P25" s="89"/>
    </row>
    <row r="26" spans="1:16" ht="28.5" x14ac:dyDescent="0.25">
      <c r="A26" s="96">
        <v>21</v>
      </c>
      <c r="B26" s="96" t="s">
        <v>787</v>
      </c>
      <c r="C26" s="94" t="s">
        <v>788</v>
      </c>
      <c r="D26" s="90" t="s">
        <v>1048</v>
      </c>
      <c r="E26" s="94" t="s">
        <v>656</v>
      </c>
      <c r="F26" s="94">
        <v>154</v>
      </c>
      <c r="G26" s="90" t="s">
        <v>900</v>
      </c>
      <c r="H26" s="89"/>
      <c r="I26" s="89"/>
      <c r="J26" s="89"/>
      <c r="K26" s="89"/>
      <c r="L26" s="89"/>
      <c r="M26" s="89"/>
      <c r="N26" s="89"/>
      <c r="O26" s="89"/>
      <c r="P26" s="89"/>
    </row>
    <row r="27" spans="1:16" ht="42.75" x14ac:dyDescent="0.25">
      <c r="A27" s="96">
        <v>22</v>
      </c>
      <c r="B27" s="96" t="s">
        <v>697</v>
      </c>
      <c r="C27" s="89" t="s">
        <v>698</v>
      </c>
      <c r="D27" s="90" t="s">
        <v>1048</v>
      </c>
      <c r="E27" s="89" t="s">
        <v>658</v>
      </c>
      <c r="F27" s="98">
        <v>150</v>
      </c>
      <c r="G27" s="90" t="s">
        <v>154</v>
      </c>
      <c r="H27" s="89"/>
      <c r="I27" s="89"/>
      <c r="J27" s="89"/>
      <c r="K27" s="89"/>
      <c r="L27" s="89"/>
      <c r="M27" s="89"/>
      <c r="N27" s="89"/>
      <c r="O27" s="89"/>
      <c r="P27" s="89"/>
    </row>
    <row r="28" spans="1:16" x14ac:dyDescent="0.25">
      <c r="A28" s="96">
        <v>23</v>
      </c>
      <c r="B28" s="96" t="s">
        <v>720</v>
      </c>
      <c r="C28" s="89" t="s">
        <v>461</v>
      </c>
      <c r="D28" s="90" t="s">
        <v>1048</v>
      </c>
      <c r="E28" s="89" t="s">
        <v>657</v>
      </c>
      <c r="F28" s="98">
        <v>6000</v>
      </c>
      <c r="G28" s="90" t="s">
        <v>191</v>
      </c>
      <c r="H28" s="89"/>
      <c r="I28" s="89"/>
      <c r="J28" s="89"/>
      <c r="K28" s="89"/>
      <c r="L28" s="89"/>
      <c r="M28" s="89"/>
      <c r="N28" s="89"/>
      <c r="O28" s="89"/>
      <c r="P28" s="89"/>
    </row>
    <row r="29" spans="1:16" ht="28.5" x14ac:dyDescent="0.25">
      <c r="A29" s="96">
        <v>24</v>
      </c>
      <c r="B29" s="134" t="s">
        <v>409</v>
      </c>
      <c r="C29" s="135" t="s">
        <v>646</v>
      </c>
      <c r="D29" s="90" t="s">
        <v>654</v>
      </c>
      <c r="E29" s="89" t="s">
        <v>1020</v>
      </c>
      <c r="F29" s="100">
        <v>500</v>
      </c>
      <c r="G29" s="90" t="s">
        <v>692</v>
      </c>
      <c r="H29" s="89"/>
      <c r="I29" s="89"/>
      <c r="J29" s="89"/>
      <c r="K29" s="89"/>
      <c r="L29" s="89"/>
      <c r="M29" s="89"/>
      <c r="N29" s="89"/>
      <c r="O29" s="89"/>
      <c r="P29" s="89"/>
    </row>
    <row r="30" spans="1:16" x14ac:dyDescent="0.25">
      <c r="A30" s="96">
        <v>25</v>
      </c>
      <c r="B30" s="96" t="s">
        <v>693</v>
      </c>
      <c r="C30" s="89" t="s">
        <v>501</v>
      </c>
      <c r="D30" s="90" t="s">
        <v>1048</v>
      </c>
      <c r="E30" s="89" t="s">
        <v>656</v>
      </c>
      <c r="F30" s="98">
        <v>100</v>
      </c>
      <c r="G30" s="90" t="s">
        <v>359</v>
      </c>
      <c r="H30" s="89"/>
      <c r="I30" s="89"/>
      <c r="J30" s="89"/>
      <c r="K30" s="89"/>
      <c r="L30" s="89"/>
      <c r="M30" s="89"/>
      <c r="N30" s="89"/>
      <c r="O30" s="89"/>
      <c r="P30" s="89"/>
    </row>
    <row r="31" spans="1:16" x14ac:dyDescent="0.25">
      <c r="A31" s="96">
        <v>26</v>
      </c>
      <c r="B31" s="134" t="s">
        <v>437</v>
      </c>
      <c r="C31" s="135" t="s">
        <v>645</v>
      </c>
      <c r="D31" s="90" t="s">
        <v>3</v>
      </c>
      <c r="E31" s="89" t="s">
        <v>1022</v>
      </c>
      <c r="F31" s="98">
        <v>35500</v>
      </c>
      <c r="G31" s="90" t="s">
        <v>184</v>
      </c>
      <c r="H31" s="89"/>
      <c r="I31" s="89"/>
      <c r="J31" s="89"/>
      <c r="K31" s="89"/>
      <c r="L31" s="89"/>
      <c r="M31" s="89"/>
      <c r="N31" s="89"/>
      <c r="O31" s="89"/>
      <c r="P31" s="89"/>
    </row>
    <row r="32" spans="1:16" x14ac:dyDescent="0.25">
      <c r="A32" s="96">
        <v>27</v>
      </c>
      <c r="B32" s="134" t="s">
        <v>431</v>
      </c>
      <c r="C32" s="135" t="s">
        <v>454</v>
      </c>
      <c r="D32" s="90" t="s">
        <v>1048</v>
      </c>
      <c r="E32" s="89" t="s">
        <v>1023</v>
      </c>
      <c r="F32" s="98">
        <v>7000</v>
      </c>
      <c r="G32" s="90" t="s">
        <v>162</v>
      </c>
      <c r="H32" s="89"/>
      <c r="I32" s="89"/>
      <c r="J32" s="89"/>
      <c r="K32" s="89"/>
      <c r="L32" s="89"/>
      <c r="M32" s="89"/>
      <c r="N32" s="89"/>
      <c r="O32" s="89"/>
      <c r="P32" s="89"/>
    </row>
    <row r="33" spans="1:16" x14ac:dyDescent="0.25">
      <c r="A33" s="96">
        <v>28</v>
      </c>
      <c r="B33" s="134" t="s">
        <v>432</v>
      </c>
      <c r="C33" s="135" t="s">
        <v>453</v>
      </c>
      <c r="D33" s="90" t="s">
        <v>1048</v>
      </c>
      <c r="E33" s="89" t="s">
        <v>1023</v>
      </c>
      <c r="F33" s="98">
        <v>17000</v>
      </c>
      <c r="G33" s="90" t="s">
        <v>162</v>
      </c>
      <c r="H33" s="89"/>
      <c r="I33" s="89"/>
      <c r="J33" s="89"/>
      <c r="K33" s="89"/>
      <c r="L33" s="89"/>
      <c r="M33" s="89"/>
      <c r="N33" s="89"/>
      <c r="O33" s="89"/>
      <c r="P33" s="89"/>
    </row>
    <row r="34" spans="1:16" x14ac:dyDescent="0.25">
      <c r="A34" s="96">
        <v>29</v>
      </c>
      <c r="B34" s="108" t="s">
        <v>427</v>
      </c>
      <c r="C34" s="109" t="s">
        <v>258</v>
      </c>
      <c r="D34" s="90" t="s">
        <v>351</v>
      </c>
      <c r="E34" s="89" t="s">
        <v>1024</v>
      </c>
      <c r="F34" s="98">
        <v>300</v>
      </c>
      <c r="G34" s="90" t="s">
        <v>208</v>
      </c>
      <c r="H34" s="89"/>
      <c r="I34" s="89"/>
      <c r="J34" s="89"/>
      <c r="K34" s="89"/>
      <c r="L34" s="89"/>
      <c r="M34" s="89"/>
      <c r="N34" s="89"/>
      <c r="O34" s="89"/>
      <c r="P34" s="89"/>
    </row>
    <row r="35" spans="1:16" x14ac:dyDescent="0.25">
      <c r="A35" s="96">
        <v>30</v>
      </c>
      <c r="B35" s="108" t="s">
        <v>429</v>
      </c>
      <c r="C35" s="109" t="s">
        <v>455</v>
      </c>
      <c r="D35" s="90" t="s">
        <v>351</v>
      </c>
      <c r="E35" s="89" t="s">
        <v>1024</v>
      </c>
      <c r="F35" s="98">
        <v>130</v>
      </c>
      <c r="G35" s="90" t="s">
        <v>216</v>
      </c>
      <c r="H35" s="89"/>
      <c r="I35" s="89"/>
      <c r="J35" s="89"/>
      <c r="K35" s="89"/>
      <c r="L35" s="89"/>
      <c r="M35" s="89"/>
      <c r="N35" s="89"/>
      <c r="O35" s="89"/>
      <c r="P35" s="89"/>
    </row>
    <row r="36" spans="1:16" x14ac:dyDescent="0.25">
      <c r="A36" s="96">
        <v>31</v>
      </c>
      <c r="B36" s="9" t="s">
        <v>843</v>
      </c>
      <c r="C36" s="9" t="s">
        <v>844</v>
      </c>
      <c r="D36" s="90" t="s">
        <v>351</v>
      </c>
      <c r="E36" s="9" t="s">
        <v>660</v>
      </c>
      <c r="F36" s="9">
        <v>100</v>
      </c>
      <c r="G36" s="90" t="s">
        <v>911</v>
      </c>
      <c r="H36" s="89"/>
      <c r="I36" s="89"/>
      <c r="J36" s="89"/>
      <c r="K36" s="89"/>
      <c r="L36" s="89"/>
      <c r="M36" s="89"/>
      <c r="N36" s="89"/>
      <c r="O36" s="89"/>
      <c r="P36" s="89"/>
    </row>
    <row r="37" spans="1:16" x14ac:dyDescent="0.25">
      <c r="A37" s="96">
        <v>32</v>
      </c>
      <c r="B37" s="108" t="s">
        <v>433</v>
      </c>
      <c r="C37" s="109" t="s">
        <v>447</v>
      </c>
      <c r="D37" s="90" t="s">
        <v>351</v>
      </c>
      <c r="E37" s="89" t="s">
        <v>1025</v>
      </c>
      <c r="F37" s="98">
        <v>2952</v>
      </c>
      <c r="G37" s="90" t="s">
        <v>138</v>
      </c>
      <c r="H37" s="89"/>
      <c r="I37" s="89"/>
      <c r="J37" s="89"/>
      <c r="K37" s="89"/>
      <c r="L37" s="89"/>
      <c r="M37" s="89"/>
      <c r="N37" s="89"/>
      <c r="O37" s="89"/>
      <c r="P37" s="89"/>
    </row>
    <row r="38" spans="1:16" ht="28.5" x14ac:dyDescent="0.25">
      <c r="A38" s="96">
        <v>32</v>
      </c>
      <c r="B38" s="108" t="s">
        <v>433</v>
      </c>
      <c r="C38" s="109" t="s">
        <v>447</v>
      </c>
      <c r="D38" s="90" t="s">
        <v>351</v>
      </c>
      <c r="E38" s="89" t="s">
        <v>1025</v>
      </c>
      <c r="F38" s="98">
        <v>2952</v>
      </c>
      <c r="G38" s="90" t="s">
        <v>1049</v>
      </c>
      <c r="H38" s="89"/>
      <c r="I38" s="89"/>
      <c r="J38" s="89"/>
      <c r="K38" s="89"/>
      <c r="L38" s="89"/>
      <c r="M38" s="89"/>
      <c r="N38" s="89"/>
      <c r="O38" s="89"/>
      <c r="P38" s="89"/>
    </row>
    <row r="39" spans="1:16" ht="45" x14ac:dyDescent="0.25">
      <c r="A39" s="96">
        <v>33</v>
      </c>
      <c r="B39" s="134" t="s">
        <v>422</v>
      </c>
      <c r="C39" s="135" t="s">
        <v>643</v>
      </c>
      <c r="D39" s="90" t="s">
        <v>351</v>
      </c>
      <c r="E39" s="89" t="s">
        <v>1026</v>
      </c>
      <c r="F39" s="98">
        <v>700</v>
      </c>
      <c r="G39" s="90" t="s">
        <v>205</v>
      </c>
      <c r="H39" s="89"/>
      <c r="I39" s="89"/>
      <c r="J39" s="89"/>
      <c r="K39" s="89"/>
      <c r="L39" s="89"/>
      <c r="M39" s="89"/>
      <c r="N39" s="89"/>
      <c r="O39" s="89"/>
      <c r="P39" s="89"/>
    </row>
    <row r="40" spans="1:16" x14ac:dyDescent="0.25">
      <c r="A40" s="96">
        <v>34</v>
      </c>
      <c r="B40" s="134" t="s">
        <v>441</v>
      </c>
      <c r="C40" s="135" t="s">
        <v>442</v>
      </c>
      <c r="D40" s="90" t="s">
        <v>351</v>
      </c>
      <c r="E40" s="89" t="s">
        <v>1020</v>
      </c>
      <c r="F40" s="98">
        <v>70</v>
      </c>
      <c r="G40" s="90" t="s">
        <v>679</v>
      </c>
      <c r="H40" s="89"/>
      <c r="I40" s="89"/>
      <c r="J40" s="89"/>
      <c r="K40" s="89"/>
      <c r="L40" s="89"/>
      <c r="M40" s="89"/>
      <c r="N40" s="89"/>
      <c r="O40" s="89"/>
      <c r="P40" s="89"/>
    </row>
    <row r="41" spans="1:16" x14ac:dyDescent="0.25">
      <c r="A41" s="96">
        <v>35</v>
      </c>
      <c r="B41" s="134" t="s">
        <v>414</v>
      </c>
      <c r="C41" s="135" t="s">
        <v>647</v>
      </c>
      <c r="D41" s="90" t="s">
        <v>351</v>
      </c>
      <c r="E41" s="89" t="s">
        <v>1020</v>
      </c>
      <c r="F41" s="100">
        <v>1600</v>
      </c>
      <c r="G41" s="90" t="s">
        <v>330</v>
      </c>
      <c r="H41" s="89"/>
      <c r="I41" s="89"/>
      <c r="J41" s="89"/>
      <c r="K41" s="89"/>
      <c r="L41" s="89"/>
      <c r="M41" s="89"/>
      <c r="N41" s="89"/>
      <c r="O41" s="89"/>
      <c r="P41" s="89"/>
    </row>
    <row r="42" spans="1:16" ht="28.5" x14ac:dyDescent="0.25">
      <c r="A42" s="96">
        <v>36</v>
      </c>
      <c r="B42" s="134" t="s">
        <v>416</v>
      </c>
      <c r="C42" s="135" t="s">
        <v>448</v>
      </c>
      <c r="D42" s="90" t="s">
        <v>351</v>
      </c>
      <c r="E42" s="89" t="s">
        <v>1020</v>
      </c>
      <c r="F42" s="98">
        <v>43000</v>
      </c>
      <c r="G42" s="90" t="s">
        <v>690</v>
      </c>
      <c r="H42" s="89"/>
      <c r="I42" s="89"/>
      <c r="J42" s="89"/>
      <c r="K42" s="89"/>
      <c r="L42" s="89"/>
      <c r="M42" s="89"/>
      <c r="N42" s="89"/>
      <c r="O42" s="89"/>
      <c r="P42" s="89"/>
    </row>
    <row r="43" spans="1:16" x14ac:dyDescent="0.25">
      <c r="A43" s="96">
        <v>37</v>
      </c>
      <c r="B43" s="96" t="s">
        <v>710</v>
      </c>
      <c r="C43" s="89" t="s">
        <v>711</v>
      </c>
      <c r="D43" s="90" t="s">
        <v>351</v>
      </c>
      <c r="E43" s="89" t="s">
        <v>877</v>
      </c>
      <c r="F43" s="98">
        <v>300</v>
      </c>
      <c r="G43" s="90" t="s">
        <v>207</v>
      </c>
      <c r="H43" s="89"/>
      <c r="I43" s="89"/>
      <c r="J43" s="89"/>
      <c r="K43" s="89"/>
      <c r="L43" s="89"/>
      <c r="M43" s="89"/>
      <c r="N43" s="89"/>
      <c r="O43" s="89"/>
      <c r="P43" s="89"/>
    </row>
    <row r="44" spans="1:16" ht="28.5" x14ac:dyDescent="0.25">
      <c r="A44" s="96">
        <v>38</v>
      </c>
      <c r="B44" s="96" t="s">
        <v>712</v>
      </c>
      <c r="C44" s="89" t="s">
        <v>713</v>
      </c>
      <c r="D44" s="90" t="s">
        <v>351</v>
      </c>
      <c r="E44" s="89" t="s">
        <v>877</v>
      </c>
      <c r="F44" s="98">
        <v>70</v>
      </c>
      <c r="G44" s="90" t="s">
        <v>175</v>
      </c>
      <c r="H44" s="89"/>
      <c r="I44" s="89"/>
      <c r="J44" s="89"/>
      <c r="K44" s="89"/>
      <c r="L44" s="89"/>
      <c r="M44" s="89"/>
      <c r="N44" s="89"/>
      <c r="O44" s="89"/>
      <c r="P44" s="89"/>
    </row>
    <row r="45" spans="1:16" x14ac:dyDescent="0.25">
      <c r="A45" s="96">
        <v>39</v>
      </c>
      <c r="B45" s="96" t="s">
        <v>718</v>
      </c>
      <c r="C45" s="89" t="s">
        <v>719</v>
      </c>
      <c r="D45" s="90" t="s">
        <v>351</v>
      </c>
      <c r="E45" s="89" t="s">
        <v>658</v>
      </c>
      <c r="F45" s="98">
        <v>13000</v>
      </c>
      <c r="G45" s="90" t="s">
        <v>911</v>
      </c>
      <c r="H45" s="89"/>
      <c r="I45" s="89"/>
      <c r="J45" s="89"/>
      <c r="K45" s="89"/>
      <c r="L45" s="89"/>
      <c r="M45" s="89"/>
      <c r="N45" s="89"/>
      <c r="O45" s="89"/>
      <c r="P45" s="89"/>
    </row>
    <row r="46" spans="1:16" x14ac:dyDescent="0.25">
      <c r="A46" s="96">
        <v>40</v>
      </c>
      <c r="B46" s="138" t="s">
        <v>842</v>
      </c>
      <c r="C46" s="138" t="s">
        <v>392</v>
      </c>
      <c r="D46" s="90" t="s">
        <v>351</v>
      </c>
      <c r="E46" s="9" t="s">
        <v>660</v>
      </c>
      <c r="F46" s="9">
        <v>200</v>
      </c>
      <c r="G46" s="90" t="s">
        <v>911</v>
      </c>
      <c r="H46" s="89"/>
      <c r="I46" s="89"/>
      <c r="J46" s="89"/>
      <c r="K46" s="89"/>
      <c r="L46" s="89"/>
      <c r="M46" s="89"/>
      <c r="N46" s="89"/>
      <c r="O46" s="89"/>
      <c r="P46" s="89"/>
    </row>
    <row r="47" spans="1:16" x14ac:dyDescent="0.25">
      <c r="A47" s="96">
        <v>41</v>
      </c>
      <c r="B47" s="96" t="s">
        <v>723</v>
      </c>
      <c r="C47" s="89" t="s">
        <v>724</v>
      </c>
      <c r="D47" s="90" t="s">
        <v>351</v>
      </c>
      <c r="E47" s="89" t="s">
        <v>662</v>
      </c>
      <c r="F47" s="98">
        <v>3000</v>
      </c>
      <c r="G47" s="90" t="s">
        <v>500</v>
      </c>
      <c r="H47" s="89"/>
      <c r="I47" s="89"/>
      <c r="J47" s="89"/>
      <c r="K47" s="89"/>
      <c r="L47" s="89"/>
      <c r="M47" s="89"/>
      <c r="N47" s="89"/>
      <c r="O47" s="89"/>
      <c r="P47" s="89"/>
    </row>
    <row r="48" spans="1:16" ht="28.5" x14ac:dyDescent="0.25">
      <c r="A48" s="96">
        <v>42</v>
      </c>
      <c r="B48" s="134" t="s">
        <v>411</v>
      </c>
      <c r="C48" s="135" t="s">
        <v>649</v>
      </c>
      <c r="D48" s="90" t="s">
        <v>351</v>
      </c>
      <c r="E48" s="89" t="s">
        <v>1021</v>
      </c>
      <c r="F48" s="98">
        <v>34000</v>
      </c>
      <c r="G48" s="90" t="s">
        <v>323</v>
      </c>
      <c r="H48" s="89"/>
      <c r="I48" s="89"/>
      <c r="J48" s="89"/>
      <c r="K48" s="89"/>
      <c r="L48" s="89"/>
      <c r="M48" s="89"/>
      <c r="N48" s="89"/>
      <c r="O48" s="89"/>
      <c r="P48" s="89"/>
    </row>
    <row r="49" spans="1:16" ht="28.5" x14ac:dyDescent="0.25">
      <c r="A49" s="96">
        <v>43</v>
      </c>
      <c r="B49" s="134" t="s">
        <v>430</v>
      </c>
      <c r="C49" s="135" t="s">
        <v>444</v>
      </c>
      <c r="D49" s="90" t="s">
        <v>351</v>
      </c>
      <c r="E49" s="89" t="s">
        <v>1027</v>
      </c>
      <c r="F49" s="98">
        <v>30000</v>
      </c>
      <c r="G49" s="90" t="s">
        <v>632</v>
      </c>
      <c r="H49" s="89"/>
      <c r="I49" s="89"/>
      <c r="J49" s="89"/>
      <c r="K49" s="89"/>
      <c r="L49" s="89"/>
      <c r="M49" s="89"/>
      <c r="N49" s="89"/>
      <c r="O49" s="89"/>
      <c r="P49" s="89"/>
    </row>
    <row r="50" spans="1:16" x14ac:dyDescent="0.25">
      <c r="A50" s="96">
        <v>44</v>
      </c>
      <c r="B50" s="96" t="s">
        <v>729</v>
      </c>
      <c r="C50" s="89" t="s">
        <v>730</v>
      </c>
      <c r="D50" s="90" t="s">
        <v>351</v>
      </c>
      <c r="E50" s="89" t="s">
        <v>658</v>
      </c>
      <c r="F50" s="96">
        <v>500</v>
      </c>
      <c r="G50" s="90" t="s">
        <v>888</v>
      </c>
      <c r="H50" s="89"/>
      <c r="I50" s="89"/>
      <c r="J50" s="89"/>
      <c r="K50" s="89"/>
      <c r="L50" s="89"/>
      <c r="M50" s="89"/>
      <c r="N50" s="89"/>
      <c r="O50" s="89"/>
      <c r="P50" s="89"/>
    </row>
    <row r="51" spans="1:16" ht="42.75" x14ac:dyDescent="0.25">
      <c r="A51" s="96">
        <v>45</v>
      </c>
      <c r="B51" s="96" t="s">
        <v>733</v>
      </c>
      <c r="C51" s="94" t="s">
        <v>734</v>
      </c>
      <c r="D51" s="90" t="s">
        <v>351</v>
      </c>
      <c r="E51" s="94" t="s">
        <v>658</v>
      </c>
      <c r="F51" s="94">
        <v>6000</v>
      </c>
      <c r="G51" s="90" t="s">
        <v>405</v>
      </c>
      <c r="H51" s="89"/>
      <c r="I51" s="89"/>
      <c r="J51" s="89"/>
      <c r="K51" s="89"/>
      <c r="L51" s="89"/>
      <c r="M51" s="89"/>
      <c r="N51" s="89"/>
      <c r="O51" s="89"/>
      <c r="P51" s="89"/>
    </row>
    <row r="52" spans="1:16" x14ac:dyDescent="0.25">
      <c r="A52" s="96">
        <v>46</v>
      </c>
      <c r="B52" s="96" t="s">
        <v>735</v>
      </c>
      <c r="C52" s="94" t="s">
        <v>736</v>
      </c>
      <c r="D52" s="90" t="s">
        <v>351</v>
      </c>
      <c r="E52" s="94" t="s">
        <v>876</v>
      </c>
      <c r="F52" s="94">
        <v>70</v>
      </c>
      <c r="G52" s="90" t="s">
        <v>890</v>
      </c>
      <c r="H52" s="89"/>
      <c r="I52" s="89"/>
      <c r="J52" s="89"/>
      <c r="K52" s="89"/>
      <c r="L52" s="89"/>
      <c r="M52" s="89"/>
      <c r="N52" s="89"/>
      <c r="O52" s="89"/>
      <c r="P52" s="89"/>
    </row>
    <row r="53" spans="1:16" ht="28.5" x14ac:dyDescent="0.25">
      <c r="A53" s="96">
        <v>47</v>
      </c>
      <c r="B53" s="134" t="s">
        <v>426</v>
      </c>
      <c r="C53" s="135" t="s">
        <v>644</v>
      </c>
      <c r="D53" s="90" t="s">
        <v>351</v>
      </c>
      <c r="E53" s="89" t="s">
        <v>1028</v>
      </c>
      <c r="F53" s="98">
        <v>1000</v>
      </c>
      <c r="G53" s="90" t="s">
        <v>186</v>
      </c>
      <c r="H53" s="89"/>
      <c r="I53" s="89"/>
      <c r="J53" s="89"/>
      <c r="K53" s="89"/>
      <c r="L53" s="89"/>
      <c r="M53" s="89"/>
      <c r="N53" s="89"/>
      <c r="O53" s="89"/>
      <c r="P53" s="89"/>
    </row>
    <row r="54" spans="1:16" x14ac:dyDescent="0.25">
      <c r="A54" s="96">
        <v>48</v>
      </c>
      <c r="B54" s="96" t="s">
        <v>739</v>
      </c>
      <c r="C54" s="94" t="s">
        <v>740</v>
      </c>
      <c r="D54" s="90" t="s">
        <v>351</v>
      </c>
      <c r="E54" s="94" t="s">
        <v>878</v>
      </c>
      <c r="F54" s="94">
        <v>20</v>
      </c>
      <c r="G54" s="90" t="s">
        <v>169</v>
      </c>
      <c r="H54" s="89"/>
      <c r="I54" s="89"/>
      <c r="J54" s="89"/>
      <c r="K54" s="89"/>
      <c r="L54" s="89"/>
      <c r="M54" s="89"/>
      <c r="N54" s="89"/>
      <c r="O54" s="89"/>
      <c r="P54" s="89"/>
    </row>
    <row r="55" spans="1:16" x14ac:dyDescent="0.25">
      <c r="A55" s="96">
        <v>49</v>
      </c>
      <c r="B55" s="96" t="s">
        <v>741</v>
      </c>
      <c r="C55" s="94" t="s">
        <v>742</v>
      </c>
      <c r="D55" s="90" t="s">
        <v>351</v>
      </c>
      <c r="E55" s="94" t="s">
        <v>662</v>
      </c>
      <c r="F55" s="94">
        <v>200</v>
      </c>
      <c r="G55" s="90" t="s">
        <v>169</v>
      </c>
      <c r="H55" s="89"/>
      <c r="I55" s="89"/>
      <c r="J55" s="89"/>
      <c r="K55" s="89"/>
      <c r="L55" s="89"/>
      <c r="M55" s="89"/>
      <c r="N55" s="89"/>
      <c r="O55" s="89"/>
      <c r="P55" s="89"/>
    </row>
    <row r="56" spans="1:16" x14ac:dyDescent="0.25">
      <c r="A56" s="96">
        <v>50</v>
      </c>
      <c r="B56" s="134" t="s">
        <v>438</v>
      </c>
      <c r="C56" s="135" t="s">
        <v>653</v>
      </c>
      <c r="D56" s="90" t="s">
        <v>351</v>
      </c>
      <c r="E56" s="89" t="s">
        <v>1023</v>
      </c>
      <c r="F56" s="98">
        <v>3000</v>
      </c>
      <c r="G56" s="90" t="s">
        <v>681</v>
      </c>
      <c r="H56" s="89"/>
      <c r="I56" s="89"/>
      <c r="J56" s="89"/>
      <c r="K56" s="89"/>
      <c r="L56" s="89"/>
      <c r="M56" s="89"/>
      <c r="N56" s="89"/>
      <c r="O56" s="89"/>
      <c r="P56" s="89"/>
    </row>
    <row r="57" spans="1:16" x14ac:dyDescent="0.25">
      <c r="A57" s="96">
        <v>51</v>
      </c>
      <c r="B57" s="134" t="s">
        <v>428</v>
      </c>
      <c r="C57" s="135" t="s">
        <v>335</v>
      </c>
      <c r="D57" s="90" t="s">
        <v>351</v>
      </c>
      <c r="E57" s="89" t="s">
        <v>1029</v>
      </c>
      <c r="F57" s="98">
        <v>42600</v>
      </c>
      <c r="G57" s="90" t="s">
        <v>163</v>
      </c>
      <c r="H57" s="89"/>
      <c r="I57" s="89"/>
      <c r="J57" s="89"/>
      <c r="K57" s="89"/>
      <c r="L57" s="89"/>
      <c r="M57" s="89"/>
      <c r="N57" s="89"/>
      <c r="O57" s="89"/>
      <c r="P57" s="89"/>
    </row>
    <row r="58" spans="1:16" x14ac:dyDescent="0.25">
      <c r="A58" s="96">
        <v>52</v>
      </c>
      <c r="B58" s="96" t="s">
        <v>1016</v>
      </c>
      <c r="C58" s="94" t="s">
        <v>1015</v>
      </c>
      <c r="D58" s="90" t="s">
        <v>351</v>
      </c>
      <c r="E58" s="89" t="s">
        <v>658</v>
      </c>
      <c r="F58" s="94">
        <v>925</v>
      </c>
      <c r="G58" s="90" t="s">
        <v>181</v>
      </c>
      <c r="H58" s="89"/>
      <c r="I58" s="89"/>
      <c r="J58" s="89"/>
      <c r="K58" s="89"/>
      <c r="L58" s="89"/>
      <c r="M58" s="89"/>
      <c r="N58" s="89"/>
      <c r="O58" s="89"/>
      <c r="P58" s="89"/>
    </row>
    <row r="59" spans="1:16" x14ac:dyDescent="0.25">
      <c r="A59" s="96">
        <v>53</v>
      </c>
      <c r="B59" s="96" t="s">
        <v>750</v>
      </c>
      <c r="C59" s="94" t="s">
        <v>201</v>
      </c>
      <c r="D59" s="90" t="s">
        <v>351</v>
      </c>
      <c r="E59" s="94" t="s">
        <v>880</v>
      </c>
      <c r="F59" s="94">
        <v>154</v>
      </c>
      <c r="G59" s="90" t="s">
        <v>181</v>
      </c>
      <c r="H59" s="89"/>
      <c r="I59" s="89"/>
      <c r="J59" s="89"/>
      <c r="K59" s="89"/>
      <c r="L59" s="89"/>
      <c r="M59" s="89"/>
      <c r="N59" s="89"/>
      <c r="O59" s="89"/>
      <c r="P59" s="89"/>
    </row>
    <row r="60" spans="1:16" x14ac:dyDescent="0.25">
      <c r="A60" s="96">
        <v>54</v>
      </c>
      <c r="B60" s="134" t="s">
        <v>421</v>
      </c>
      <c r="C60" s="135" t="s">
        <v>218</v>
      </c>
      <c r="D60" s="90">
        <v>0</v>
      </c>
      <c r="E60" s="89" t="s">
        <v>1030</v>
      </c>
      <c r="F60" s="98">
        <v>6266</v>
      </c>
      <c r="G60" s="90" t="s">
        <v>680</v>
      </c>
      <c r="H60" s="89"/>
      <c r="I60" s="89"/>
      <c r="J60" s="89"/>
      <c r="K60" s="89"/>
      <c r="L60" s="89"/>
      <c r="M60" s="89"/>
      <c r="N60" s="89"/>
      <c r="O60" s="89"/>
      <c r="P60" s="89"/>
    </row>
    <row r="61" spans="1:16" x14ac:dyDescent="0.25">
      <c r="A61" s="96">
        <v>55</v>
      </c>
      <c r="B61" s="96" t="s">
        <v>751</v>
      </c>
      <c r="C61" s="94" t="s">
        <v>752</v>
      </c>
      <c r="D61" s="90" t="s">
        <v>351</v>
      </c>
      <c r="E61" s="94" t="s">
        <v>656</v>
      </c>
      <c r="F61" s="94">
        <v>50</v>
      </c>
      <c r="G61" s="90" t="s">
        <v>363</v>
      </c>
      <c r="H61" s="89"/>
      <c r="I61" s="89"/>
      <c r="J61" s="89"/>
      <c r="K61" s="89"/>
      <c r="L61" s="89"/>
      <c r="M61" s="89"/>
      <c r="N61" s="89"/>
      <c r="O61" s="89"/>
      <c r="P61" s="89"/>
    </row>
    <row r="62" spans="1:16" ht="28.5" x14ac:dyDescent="0.25">
      <c r="A62" s="96">
        <v>56</v>
      </c>
      <c r="B62" s="96" t="s">
        <v>754</v>
      </c>
      <c r="C62" s="94" t="s">
        <v>755</v>
      </c>
      <c r="D62" s="90" t="s">
        <v>351</v>
      </c>
      <c r="E62" s="94" t="s">
        <v>656</v>
      </c>
      <c r="F62" s="94">
        <v>200</v>
      </c>
      <c r="G62" s="90" t="s">
        <v>892</v>
      </c>
      <c r="H62" s="89"/>
      <c r="I62" s="89"/>
      <c r="J62" s="89"/>
      <c r="K62" s="89"/>
      <c r="L62" s="89"/>
      <c r="M62" s="89"/>
      <c r="N62" s="89"/>
      <c r="O62" s="89"/>
      <c r="P62" s="89"/>
    </row>
    <row r="63" spans="1:16" ht="28.5" x14ac:dyDescent="0.25">
      <c r="A63" s="96">
        <v>57</v>
      </c>
      <c r="B63" s="96" t="s">
        <v>767</v>
      </c>
      <c r="C63" s="94" t="s">
        <v>768</v>
      </c>
      <c r="D63" s="90" t="s">
        <v>351</v>
      </c>
      <c r="E63" s="94" t="s">
        <v>658</v>
      </c>
      <c r="F63" s="94">
        <v>50</v>
      </c>
      <c r="G63" s="90" t="s">
        <v>894</v>
      </c>
      <c r="H63" s="89"/>
      <c r="I63" s="89"/>
      <c r="J63" s="89"/>
      <c r="K63" s="89"/>
      <c r="L63" s="89"/>
      <c r="M63" s="89"/>
      <c r="N63" s="89"/>
      <c r="O63" s="89"/>
      <c r="P63" s="89"/>
    </row>
    <row r="64" spans="1:16" ht="28.5" x14ac:dyDescent="0.25">
      <c r="A64" s="96">
        <v>58</v>
      </c>
      <c r="B64" s="96" t="s">
        <v>758</v>
      </c>
      <c r="C64" s="94" t="s">
        <v>759</v>
      </c>
      <c r="D64" s="90" t="s">
        <v>351</v>
      </c>
      <c r="E64" s="94" t="s">
        <v>660</v>
      </c>
      <c r="F64" s="94">
        <v>154</v>
      </c>
      <c r="G64" s="90" t="s">
        <v>183</v>
      </c>
      <c r="H64" s="89"/>
      <c r="I64" s="89"/>
      <c r="J64" s="89"/>
      <c r="K64" s="89"/>
      <c r="L64" s="89"/>
      <c r="M64" s="89"/>
      <c r="N64" s="89"/>
      <c r="O64" s="89"/>
      <c r="P64" s="89"/>
    </row>
    <row r="65" spans="1:16" ht="28.5" x14ac:dyDescent="0.25">
      <c r="A65" s="96">
        <v>59</v>
      </c>
      <c r="B65" s="96" t="s">
        <v>760</v>
      </c>
      <c r="C65" s="94" t="s">
        <v>761</v>
      </c>
      <c r="D65" s="90" t="s">
        <v>351</v>
      </c>
      <c r="E65" s="94" t="s">
        <v>660</v>
      </c>
      <c r="F65" s="94">
        <v>154</v>
      </c>
      <c r="G65" s="90" t="s">
        <v>183</v>
      </c>
      <c r="H65" s="89"/>
      <c r="I65" s="89"/>
      <c r="J65" s="89"/>
      <c r="K65" s="89"/>
      <c r="L65" s="89"/>
      <c r="M65" s="89"/>
      <c r="N65" s="89"/>
      <c r="O65" s="89"/>
      <c r="P65" s="89"/>
    </row>
    <row r="66" spans="1:16" ht="28.5" x14ac:dyDescent="0.25">
      <c r="A66" s="96">
        <v>60</v>
      </c>
      <c r="B66" s="96" t="s">
        <v>762</v>
      </c>
      <c r="C66" s="94" t="s">
        <v>763</v>
      </c>
      <c r="D66" s="90" t="s">
        <v>351</v>
      </c>
      <c r="E66" s="94" t="s">
        <v>660</v>
      </c>
      <c r="F66" s="94">
        <v>154</v>
      </c>
      <c r="G66" s="90" t="s">
        <v>183</v>
      </c>
      <c r="H66" s="89"/>
      <c r="I66" s="89"/>
      <c r="J66" s="89"/>
      <c r="K66" s="89"/>
      <c r="L66" s="89"/>
      <c r="M66" s="89"/>
      <c r="N66" s="89"/>
      <c r="O66" s="89"/>
      <c r="P66" s="89"/>
    </row>
    <row r="67" spans="1:16" ht="42.75" x14ac:dyDescent="0.25">
      <c r="A67" s="96">
        <v>61</v>
      </c>
      <c r="B67" s="96" t="s">
        <v>765</v>
      </c>
      <c r="C67" s="94" t="s">
        <v>766</v>
      </c>
      <c r="D67" s="90" t="s">
        <v>351</v>
      </c>
      <c r="E67" s="94" t="s">
        <v>660</v>
      </c>
      <c r="F67" s="94">
        <v>50</v>
      </c>
      <c r="G67" s="90" t="s">
        <v>158</v>
      </c>
      <c r="H67" s="89"/>
      <c r="I67" s="89"/>
      <c r="J67" s="89"/>
      <c r="K67" s="89"/>
      <c r="L67" s="89"/>
      <c r="M67" s="89"/>
      <c r="N67" s="89"/>
      <c r="O67" s="89"/>
      <c r="P67" s="89"/>
    </row>
    <row r="68" spans="1:16" x14ac:dyDescent="0.25">
      <c r="A68" s="96">
        <v>62</v>
      </c>
      <c r="B68" s="138" t="s">
        <v>831</v>
      </c>
      <c r="C68" s="138" t="s">
        <v>832</v>
      </c>
      <c r="D68" s="90" t="s">
        <v>351</v>
      </c>
      <c r="E68" s="9" t="s">
        <v>874</v>
      </c>
      <c r="F68" s="9">
        <v>250</v>
      </c>
      <c r="G68" s="90" t="s">
        <v>230</v>
      </c>
      <c r="H68" s="89"/>
      <c r="I68" s="89"/>
      <c r="J68" s="89"/>
      <c r="K68" s="89"/>
      <c r="L68" s="89"/>
      <c r="M68" s="89"/>
      <c r="N68" s="89"/>
      <c r="O68" s="89"/>
      <c r="P68" s="89"/>
    </row>
    <row r="69" spans="1:16" x14ac:dyDescent="0.25">
      <c r="A69" s="96">
        <v>63</v>
      </c>
      <c r="B69" s="96" t="s">
        <v>771</v>
      </c>
      <c r="C69" s="94" t="s">
        <v>772</v>
      </c>
      <c r="D69" s="90" t="s">
        <v>351</v>
      </c>
      <c r="E69" s="94" t="s">
        <v>658</v>
      </c>
      <c r="F69" s="94">
        <v>60</v>
      </c>
      <c r="G69" s="90" t="s">
        <v>911</v>
      </c>
      <c r="H69" s="89"/>
      <c r="I69" s="89"/>
      <c r="J69" s="89"/>
      <c r="K69" s="89"/>
      <c r="L69" s="89"/>
      <c r="M69" s="89"/>
      <c r="N69" s="89"/>
      <c r="O69" s="89"/>
      <c r="P69" s="89"/>
    </row>
    <row r="70" spans="1:16" ht="28.5" x14ac:dyDescent="0.25">
      <c r="A70" s="96">
        <v>64</v>
      </c>
      <c r="B70" s="96" t="s">
        <v>764</v>
      </c>
      <c r="C70" s="94" t="s">
        <v>119</v>
      </c>
      <c r="D70" s="90" t="s">
        <v>351</v>
      </c>
      <c r="E70" s="94" t="s">
        <v>660</v>
      </c>
      <c r="F70" s="94">
        <v>60</v>
      </c>
      <c r="G70" s="90" t="s">
        <v>280</v>
      </c>
      <c r="H70" s="89"/>
      <c r="I70" s="89"/>
      <c r="J70" s="89"/>
      <c r="K70" s="89"/>
      <c r="L70" s="89"/>
      <c r="M70" s="89"/>
      <c r="N70" s="89"/>
      <c r="O70" s="89"/>
      <c r="P70" s="89"/>
    </row>
    <row r="71" spans="1:16" ht="28.5" x14ac:dyDescent="0.25">
      <c r="A71" s="96">
        <v>65</v>
      </c>
      <c r="B71" s="96" t="s">
        <v>756</v>
      </c>
      <c r="C71" s="94" t="s">
        <v>757</v>
      </c>
      <c r="D71" s="90" t="s">
        <v>351</v>
      </c>
      <c r="E71" s="94" t="s">
        <v>655</v>
      </c>
      <c r="F71" s="94">
        <v>6000</v>
      </c>
      <c r="G71" s="90" t="s">
        <v>893</v>
      </c>
      <c r="H71" s="89"/>
      <c r="I71" s="89"/>
      <c r="J71" s="89"/>
      <c r="K71" s="89"/>
      <c r="L71" s="89"/>
      <c r="M71" s="89"/>
      <c r="N71" s="89"/>
      <c r="O71" s="89"/>
      <c r="P71" s="89"/>
    </row>
    <row r="72" spans="1:16" x14ac:dyDescent="0.25">
      <c r="A72" s="96">
        <v>66</v>
      </c>
      <c r="B72" s="96" t="s">
        <v>779</v>
      </c>
      <c r="C72" s="94" t="s">
        <v>780</v>
      </c>
      <c r="D72" s="90" t="s">
        <v>351</v>
      </c>
      <c r="E72" s="94" t="s">
        <v>882</v>
      </c>
      <c r="F72" s="94">
        <v>500</v>
      </c>
      <c r="G72" s="90" t="s">
        <v>898</v>
      </c>
      <c r="H72" s="89"/>
      <c r="I72" s="89"/>
      <c r="J72" s="89"/>
      <c r="K72" s="89"/>
      <c r="L72" s="89"/>
      <c r="M72" s="89"/>
      <c r="N72" s="89"/>
      <c r="O72" s="89"/>
      <c r="P72" s="89"/>
    </row>
    <row r="73" spans="1:16" ht="28.5" x14ac:dyDescent="0.25">
      <c r="A73" s="96">
        <v>67</v>
      </c>
      <c r="B73" s="96" t="s">
        <v>785</v>
      </c>
      <c r="C73" s="94" t="s">
        <v>786</v>
      </c>
      <c r="D73" s="90" t="s">
        <v>351</v>
      </c>
      <c r="E73" s="94" t="s">
        <v>660</v>
      </c>
      <c r="F73" s="94">
        <v>500</v>
      </c>
      <c r="G73" s="90" t="s">
        <v>899</v>
      </c>
      <c r="H73" s="89"/>
      <c r="I73" s="89"/>
      <c r="J73" s="89"/>
      <c r="K73" s="89"/>
      <c r="L73" s="89"/>
      <c r="M73" s="89"/>
      <c r="N73" s="89"/>
      <c r="O73" s="89"/>
      <c r="P73" s="89"/>
    </row>
    <row r="74" spans="1:16" ht="28.5" x14ac:dyDescent="0.25">
      <c r="A74" s="96">
        <v>68</v>
      </c>
      <c r="B74" s="96" t="s">
        <v>783</v>
      </c>
      <c r="C74" s="94" t="s">
        <v>784</v>
      </c>
      <c r="D74" s="90" t="s">
        <v>351</v>
      </c>
      <c r="E74" s="94" t="s">
        <v>660</v>
      </c>
      <c r="F74" s="94">
        <v>500</v>
      </c>
      <c r="G74" s="90" t="s">
        <v>899</v>
      </c>
      <c r="H74" s="89"/>
      <c r="I74" s="89"/>
      <c r="J74" s="89"/>
      <c r="K74" s="89"/>
      <c r="L74" s="89"/>
      <c r="M74" s="89"/>
      <c r="N74" s="89"/>
      <c r="O74" s="89"/>
      <c r="P74" s="89"/>
    </row>
    <row r="75" spans="1:16" ht="28.5" x14ac:dyDescent="0.25">
      <c r="A75" s="96">
        <v>69</v>
      </c>
      <c r="B75" s="96" t="s">
        <v>781</v>
      </c>
      <c r="C75" s="94" t="s">
        <v>782</v>
      </c>
      <c r="D75" s="90" t="s">
        <v>351</v>
      </c>
      <c r="E75" s="94" t="s">
        <v>658</v>
      </c>
      <c r="F75" s="94">
        <v>500</v>
      </c>
      <c r="G75" s="90" t="s">
        <v>899</v>
      </c>
      <c r="H75" s="89"/>
      <c r="I75" s="89"/>
      <c r="J75" s="89"/>
      <c r="K75" s="89"/>
      <c r="L75" s="89"/>
      <c r="M75" s="89"/>
      <c r="N75" s="89"/>
      <c r="O75" s="89"/>
      <c r="P75" s="89"/>
    </row>
    <row r="76" spans="1:16" ht="28.5" x14ac:dyDescent="0.25">
      <c r="A76" s="96">
        <v>70</v>
      </c>
      <c r="B76" s="134" t="s">
        <v>425</v>
      </c>
      <c r="C76" s="135" t="s">
        <v>650</v>
      </c>
      <c r="D76" s="90" t="s">
        <v>351</v>
      </c>
      <c r="E76" s="89" t="s">
        <v>1024</v>
      </c>
      <c r="F76" s="98">
        <v>19000</v>
      </c>
      <c r="G76" s="90" t="s">
        <v>186</v>
      </c>
      <c r="H76" s="89"/>
      <c r="I76" s="89"/>
      <c r="J76" s="89"/>
      <c r="K76" s="89"/>
      <c r="L76" s="89"/>
      <c r="M76" s="89"/>
      <c r="N76" s="89"/>
      <c r="O76" s="89"/>
      <c r="P76" s="89"/>
    </row>
    <row r="77" spans="1:16" x14ac:dyDescent="0.25">
      <c r="A77" s="96">
        <v>71</v>
      </c>
      <c r="B77" s="96" t="s">
        <v>789</v>
      </c>
      <c r="C77" s="94" t="s">
        <v>790</v>
      </c>
      <c r="D77" s="90" t="s">
        <v>351</v>
      </c>
      <c r="E77" s="94" t="s">
        <v>658</v>
      </c>
      <c r="F77" s="94">
        <v>50</v>
      </c>
      <c r="G77" s="90" t="s">
        <v>911</v>
      </c>
      <c r="H77" s="89"/>
      <c r="I77" s="89"/>
      <c r="J77" s="89"/>
      <c r="K77" s="89"/>
      <c r="L77" s="89"/>
      <c r="M77" s="89"/>
      <c r="N77" s="89"/>
      <c r="O77" s="89"/>
      <c r="P77" s="89"/>
    </row>
    <row r="78" spans="1:16" x14ac:dyDescent="0.25">
      <c r="A78" s="96">
        <v>72</v>
      </c>
      <c r="B78" s="138" t="s">
        <v>791</v>
      </c>
      <c r="C78" s="138" t="s">
        <v>792</v>
      </c>
      <c r="D78" s="90" t="s">
        <v>351</v>
      </c>
      <c r="E78" s="9" t="s">
        <v>876</v>
      </c>
      <c r="F78" s="9">
        <v>30</v>
      </c>
      <c r="G78" s="90" t="s">
        <v>896</v>
      </c>
      <c r="H78" s="89"/>
      <c r="I78" s="89"/>
      <c r="J78" s="89"/>
      <c r="K78" s="89"/>
      <c r="L78" s="89"/>
      <c r="M78" s="89"/>
      <c r="N78" s="89"/>
      <c r="O78" s="89"/>
      <c r="P78" s="89"/>
    </row>
    <row r="79" spans="1:16" x14ac:dyDescent="0.25">
      <c r="A79" s="96">
        <v>73</v>
      </c>
      <c r="B79" s="134" t="s">
        <v>420</v>
      </c>
      <c r="C79" s="135" t="s">
        <v>259</v>
      </c>
      <c r="D79" s="90" t="s">
        <v>351</v>
      </c>
      <c r="E79" s="89" t="s">
        <v>1031</v>
      </c>
      <c r="F79" s="98">
        <v>31000</v>
      </c>
      <c r="G79" s="90" t="s">
        <v>162</v>
      </c>
      <c r="H79" s="89"/>
      <c r="I79" s="89"/>
      <c r="J79" s="89"/>
      <c r="K79" s="89"/>
      <c r="L79" s="89"/>
      <c r="M79" s="89"/>
      <c r="N79" s="89"/>
      <c r="O79" s="89"/>
      <c r="P79" s="89"/>
    </row>
    <row r="80" spans="1:16" ht="28.5" x14ac:dyDescent="0.25">
      <c r="A80" s="96">
        <v>74</v>
      </c>
      <c r="B80" s="138" t="s">
        <v>793</v>
      </c>
      <c r="C80" s="138" t="s">
        <v>794</v>
      </c>
      <c r="D80" s="90" t="s">
        <v>351</v>
      </c>
      <c r="E80" s="9" t="s">
        <v>876</v>
      </c>
      <c r="F80" s="9">
        <v>90</v>
      </c>
      <c r="G80" s="90" t="s">
        <v>901</v>
      </c>
      <c r="H80" s="89"/>
      <c r="I80" s="89"/>
      <c r="J80" s="89"/>
      <c r="K80" s="89"/>
      <c r="L80" s="89"/>
      <c r="M80" s="89"/>
      <c r="N80" s="89"/>
      <c r="O80" s="89"/>
      <c r="P80" s="89"/>
    </row>
    <row r="81" spans="1:16" ht="28.5" x14ac:dyDescent="0.25">
      <c r="A81" s="96">
        <v>75</v>
      </c>
      <c r="B81" s="138" t="s">
        <v>457</v>
      </c>
      <c r="C81" s="138" t="s">
        <v>458</v>
      </c>
      <c r="D81" s="90" t="s">
        <v>351</v>
      </c>
      <c r="E81" s="9" t="s">
        <v>877</v>
      </c>
      <c r="F81" s="9">
        <v>100</v>
      </c>
      <c r="G81" s="90" t="s">
        <v>902</v>
      </c>
      <c r="H81" s="89"/>
      <c r="I81" s="89"/>
      <c r="J81" s="89"/>
      <c r="K81" s="89"/>
      <c r="L81" s="89"/>
      <c r="M81" s="89"/>
      <c r="N81" s="89"/>
      <c r="O81" s="89"/>
      <c r="P81" s="89"/>
    </row>
    <row r="82" spans="1:16" ht="28.5" x14ac:dyDescent="0.25">
      <c r="A82" s="96">
        <v>76</v>
      </c>
      <c r="B82" s="138" t="s">
        <v>795</v>
      </c>
      <c r="C82" s="138" t="s">
        <v>796</v>
      </c>
      <c r="D82" s="90" t="s">
        <v>351</v>
      </c>
      <c r="E82" s="9" t="s">
        <v>876</v>
      </c>
      <c r="F82" s="9">
        <v>100</v>
      </c>
      <c r="G82" s="90" t="s">
        <v>386</v>
      </c>
      <c r="H82" s="89"/>
      <c r="I82" s="89"/>
      <c r="J82" s="89"/>
      <c r="K82" s="89"/>
      <c r="L82" s="89"/>
      <c r="M82" s="89"/>
      <c r="N82" s="89"/>
      <c r="O82" s="89"/>
      <c r="P82" s="89"/>
    </row>
    <row r="83" spans="1:16" x14ac:dyDescent="0.25">
      <c r="A83" s="96">
        <v>77</v>
      </c>
      <c r="B83" s="138" t="s">
        <v>797</v>
      </c>
      <c r="C83" s="138" t="s">
        <v>798</v>
      </c>
      <c r="D83" s="90" t="s">
        <v>351</v>
      </c>
      <c r="E83" s="9" t="s">
        <v>876</v>
      </c>
      <c r="F83" s="9">
        <v>230</v>
      </c>
      <c r="G83" s="90" t="s">
        <v>903</v>
      </c>
      <c r="H83" s="89"/>
      <c r="I83" s="89"/>
      <c r="J83" s="89"/>
      <c r="K83" s="89"/>
      <c r="L83" s="89"/>
      <c r="M83" s="89"/>
      <c r="N83" s="89"/>
      <c r="O83" s="89"/>
      <c r="P83" s="89"/>
    </row>
    <row r="84" spans="1:16" ht="28.5" x14ac:dyDescent="0.25">
      <c r="A84" s="96">
        <v>78</v>
      </c>
      <c r="B84" s="134" t="s">
        <v>439</v>
      </c>
      <c r="C84" s="135" t="s">
        <v>443</v>
      </c>
      <c r="D84" s="90" t="s">
        <v>351</v>
      </c>
      <c r="E84" s="89" t="s">
        <v>1032</v>
      </c>
      <c r="F84" s="98">
        <v>95000</v>
      </c>
      <c r="G84" s="90" t="s">
        <v>178</v>
      </c>
      <c r="H84" s="89"/>
      <c r="I84" s="89"/>
      <c r="J84" s="89"/>
      <c r="K84" s="89"/>
      <c r="L84" s="89"/>
      <c r="M84" s="89"/>
      <c r="N84" s="89"/>
      <c r="O84" s="89"/>
      <c r="P84" s="89"/>
    </row>
    <row r="85" spans="1:16" x14ac:dyDescent="0.25">
      <c r="A85" s="96">
        <v>79</v>
      </c>
      <c r="B85" s="138" t="s">
        <v>799</v>
      </c>
      <c r="C85" s="138" t="s">
        <v>800</v>
      </c>
      <c r="D85" s="90" t="s">
        <v>351</v>
      </c>
      <c r="E85" s="9" t="s">
        <v>658</v>
      </c>
      <c r="F85" s="9">
        <v>1230</v>
      </c>
      <c r="G85" s="90" t="s">
        <v>904</v>
      </c>
      <c r="H85" s="89"/>
      <c r="I85" s="89"/>
      <c r="J85" s="89"/>
      <c r="K85" s="89"/>
      <c r="L85" s="89"/>
      <c r="M85" s="89"/>
      <c r="N85" s="89"/>
      <c r="O85" s="89"/>
      <c r="P85" s="89"/>
    </row>
    <row r="86" spans="1:16" ht="28.5" x14ac:dyDescent="0.25">
      <c r="A86" s="96">
        <v>80</v>
      </c>
      <c r="B86" s="96" t="s">
        <v>714</v>
      </c>
      <c r="C86" s="94" t="s">
        <v>715</v>
      </c>
      <c r="D86" s="90" t="s">
        <v>351</v>
      </c>
      <c r="E86" s="89" t="s">
        <v>659</v>
      </c>
      <c r="F86" s="100">
        <v>3000</v>
      </c>
      <c r="G86" s="90" t="s">
        <v>213</v>
      </c>
      <c r="H86" s="89"/>
      <c r="I86" s="89"/>
      <c r="J86" s="89"/>
      <c r="K86" s="89"/>
      <c r="L86" s="89"/>
      <c r="M86" s="89"/>
      <c r="N86" s="89"/>
      <c r="O86" s="89"/>
      <c r="P86" s="89"/>
    </row>
    <row r="87" spans="1:16" x14ac:dyDescent="0.25">
      <c r="A87" s="96">
        <v>81</v>
      </c>
      <c r="B87" s="134" t="s">
        <v>434</v>
      </c>
      <c r="C87" s="135" t="s">
        <v>114</v>
      </c>
      <c r="D87" s="90" t="s">
        <v>351</v>
      </c>
      <c r="E87" s="89" t="s">
        <v>1023</v>
      </c>
      <c r="F87" s="98">
        <v>15000</v>
      </c>
      <c r="G87" s="90" t="s">
        <v>159</v>
      </c>
      <c r="H87" s="89"/>
      <c r="I87" s="89"/>
      <c r="J87" s="89"/>
      <c r="K87" s="89"/>
      <c r="L87" s="89"/>
      <c r="M87" s="89"/>
      <c r="N87" s="89"/>
      <c r="O87" s="89"/>
      <c r="P87" s="89"/>
    </row>
    <row r="88" spans="1:16" x14ac:dyDescent="0.25">
      <c r="A88" s="96">
        <v>82</v>
      </c>
      <c r="B88" s="134" t="s">
        <v>435</v>
      </c>
      <c r="C88" s="135" t="s">
        <v>651</v>
      </c>
      <c r="D88" s="90" t="s">
        <v>351</v>
      </c>
      <c r="E88" s="89" t="s">
        <v>1023</v>
      </c>
      <c r="F88" s="98">
        <v>3100</v>
      </c>
      <c r="G88" s="90" t="s">
        <v>159</v>
      </c>
      <c r="H88" s="89"/>
      <c r="I88" s="89"/>
      <c r="J88" s="89"/>
      <c r="K88" s="89"/>
      <c r="L88" s="89"/>
      <c r="M88" s="89"/>
      <c r="N88" s="89"/>
      <c r="O88" s="89"/>
      <c r="P88" s="89"/>
    </row>
    <row r="89" spans="1:16" x14ac:dyDescent="0.25">
      <c r="A89" s="96">
        <v>83</v>
      </c>
      <c r="B89" s="134" t="s">
        <v>652</v>
      </c>
      <c r="C89" s="135" t="s">
        <v>112</v>
      </c>
      <c r="D89" s="90" t="s">
        <v>351</v>
      </c>
      <c r="E89" s="89" t="s">
        <v>1023</v>
      </c>
      <c r="F89" s="98">
        <v>0</v>
      </c>
      <c r="G89" s="90" t="s">
        <v>159</v>
      </c>
      <c r="H89" s="89"/>
      <c r="I89" s="89"/>
      <c r="J89" s="89"/>
      <c r="K89" s="89"/>
      <c r="L89" s="89"/>
      <c r="M89" s="89"/>
      <c r="N89" s="89"/>
      <c r="O89" s="89"/>
      <c r="P89" s="89"/>
    </row>
    <row r="90" spans="1:16" x14ac:dyDescent="0.25">
      <c r="A90" s="96">
        <v>84</v>
      </c>
      <c r="B90" s="134" t="s">
        <v>436</v>
      </c>
      <c r="C90" s="135" t="s">
        <v>113</v>
      </c>
      <c r="D90" s="90" t="s">
        <v>351</v>
      </c>
      <c r="E90" s="89" t="s">
        <v>1023</v>
      </c>
      <c r="F90" s="98">
        <v>39000</v>
      </c>
      <c r="G90" s="90" t="s">
        <v>159</v>
      </c>
      <c r="H90" s="89"/>
      <c r="I90" s="89"/>
      <c r="J90" s="89"/>
      <c r="K90" s="89"/>
      <c r="L90" s="89"/>
      <c r="M90" s="89"/>
      <c r="N90" s="89"/>
      <c r="O90" s="89"/>
      <c r="P90" s="89"/>
    </row>
    <row r="91" spans="1:16" x14ac:dyDescent="0.25">
      <c r="A91" s="96">
        <v>85</v>
      </c>
      <c r="B91" s="138" t="s">
        <v>827</v>
      </c>
      <c r="C91" s="138" t="s">
        <v>828</v>
      </c>
      <c r="D91" s="90" t="s">
        <v>351</v>
      </c>
      <c r="E91" s="9" t="s">
        <v>657</v>
      </c>
      <c r="F91" s="9">
        <v>100</v>
      </c>
      <c r="G91" s="90">
        <v>0</v>
      </c>
      <c r="H91" s="89"/>
      <c r="I91" s="89"/>
      <c r="J91" s="89"/>
      <c r="K91" s="89"/>
      <c r="L91" s="89"/>
      <c r="M91" s="89"/>
      <c r="N91" s="89"/>
      <c r="O91" s="89"/>
      <c r="P91" s="89"/>
    </row>
    <row r="92" spans="1:16" x14ac:dyDescent="0.25">
      <c r="A92" s="96">
        <v>86</v>
      </c>
      <c r="B92" s="138" t="s">
        <v>805</v>
      </c>
      <c r="C92" s="138" t="s">
        <v>806</v>
      </c>
      <c r="D92" s="90" t="s">
        <v>351</v>
      </c>
      <c r="E92" s="9" t="s">
        <v>658</v>
      </c>
      <c r="F92" s="9">
        <v>50</v>
      </c>
      <c r="G92" s="90" t="s">
        <v>911</v>
      </c>
      <c r="H92" s="89"/>
      <c r="I92" s="89"/>
      <c r="J92" s="89"/>
      <c r="K92" s="89"/>
      <c r="L92" s="89"/>
      <c r="M92" s="89"/>
      <c r="N92" s="89"/>
      <c r="O92" s="89"/>
      <c r="P92" s="89"/>
    </row>
    <row r="93" spans="1:16" ht="28.5" x14ac:dyDescent="0.25">
      <c r="A93" s="96">
        <v>87</v>
      </c>
      <c r="B93" s="138" t="s">
        <v>811</v>
      </c>
      <c r="C93" s="138" t="s">
        <v>812</v>
      </c>
      <c r="D93" s="90" t="s">
        <v>351</v>
      </c>
      <c r="E93" s="9" t="s">
        <v>874</v>
      </c>
      <c r="F93" s="9">
        <v>500</v>
      </c>
      <c r="G93" s="90" t="s">
        <v>907</v>
      </c>
      <c r="H93" s="89"/>
      <c r="I93" s="89"/>
      <c r="J93" s="89"/>
      <c r="K93" s="89"/>
      <c r="L93" s="89"/>
      <c r="M93" s="89"/>
      <c r="N93" s="89"/>
      <c r="O93" s="89"/>
      <c r="P93" s="89"/>
    </row>
    <row r="94" spans="1:16" ht="28.5" x14ac:dyDescent="0.25">
      <c r="A94" s="96">
        <v>88</v>
      </c>
      <c r="B94" s="138" t="s">
        <v>813</v>
      </c>
      <c r="C94" s="138" t="s">
        <v>814</v>
      </c>
      <c r="D94" s="90" t="s">
        <v>351</v>
      </c>
      <c r="E94" s="9" t="s">
        <v>661</v>
      </c>
      <c r="F94" s="9">
        <v>450</v>
      </c>
      <c r="G94" s="90" t="s">
        <v>908</v>
      </c>
      <c r="H94" s="89"/>
      <c r="I94" s="89"/>
      <c r="J94" s="89"/>
      <c r="K94" s="89"/>
      <c r="L94" s="89"/>
      <c r="M94" s="89"/>
      <c r="N94" s="89"/>
      <c r="O94" s="89"/>
      <c r="P94" s="89"/>
    </row>
    <row r="95" spans="1:16" x14ac:dyDescent="0.25">
      <c r="A95" s="96">
        <v>89</v>
      </c>
      <c r="B95" s="138" t="s">
        <v>829</v>
      </c>
      <c r="C95" s="138" t="s">
        <v>830</v>
      </c>
      <c r="D95" s="90" t="s">
        <v>351</v>
      </c>
      <c r="E95" s="9" t="s">
        <v>884</v>
      </c>
      <c r="F95" s="9">
        <v>50</v>
      </c>
      <c r="G95" s="90" t="s">
        <v>911</v>
      </c>
      <c r="H95" s="89"/>
      <c r="I95" s="89"/>
      <c r="J95" s="89"/>
      <c r="K95" s="89"/>
      <c r="L95" s="89"/>
      <c r="M95" s="89"/>
      <c r="N95" s="89"/>
      <c r="O95" s="89"/>
      <c r="P95" s="89"/>
    </row>
    <row r="96" spans="1:16" x14ac:dyDescent="0.25">
      <c r="A96" s="96">
        <v>90</v>
      </c>
      <c r="B96" s="138" t="s">
        <v>815</v>
      </c>
      <c r="C96" s="138" t="s">
        <v>816</v>
      </c>
      <c r="D96" s="90" t="s">
        <v>351</v>
      </c>
      <c r="E96" s="9" t="s">
        <v>660</v>
      </c>
      <c r="F96" s="9">
        <v>60</v>
      </c>
      <c r="G96" s="90" t="s">
        <v>909</v>
      </c>
      <c r="H96" s="89"/>
      <c r="I96" s="89"/>
      <c r="J96" s="89"/>
      <c r="K96" s="89"/>
      <c r="L96" s="89"/>
      <c r="M96" s="89"/>
      <c r="N96" s="89"/>
      <c r="O96" s="89"/>
      <c r="P96" s="89"/>
    </row>
    <row r="97" spans="1:16" x14ac:dyDescent="0.25">
      <c r="A97" s="96">
        <v>91</v>
      </c>
      <c r="B97" s="138" t="s">
        <v>817</v>
      </c>
      <c r="C97" s="138" t="s">
        <v>818</v>
      </c>
      <c r="D97" s="90" t="s">
        <v>351</v>
      </c>
      <c r="E97" s="9" t="s">
        <v>877</v>
      </c>
      <c r="F97" s="9">
        <v>300</v>
      </c>
      <c r="G97" s="90" t="s">
        <v>910</v>
      </c>
      <c r="H97" s="89"/>
      <c r="I97" s="89"/>
      <c r="J97" s="89"/>
      <c r="K97" s="89"/>
      <c r="L97" s="89"/>
      <c r="M97" s="89"/>
      <c r="N97" s="89"/>
      <c r="O97" s="89"/>
      <c r="P97" s="89"/>
    </row>
    <row r="98" spans="1:16" ht="15.75" thickBot="1" x14ac:dyDescent="0.3">
      <c r="A98" s="146">
        <v>92</v>
      </c>
      <c r="B98" s="147" t="s">
        <v>819</v>
      </c>
      <c r="C98" s="147" t="s">
        <v>820</v>
      </c>
      <c r="D98" s="90" t="s">
        <v>351</v>
      </c>
      <c r="E98" s="148" t="s">
        <v>883</v>
      </c>
      <c r="F98" s="148">
        <v>700</v>
      </c>
      <c r="G98" s="90" t="s">
        <v>911</v>
      </c>
      <c r="H98" s="149"/>
      <c r="I98" s="149"/>
      <c r="J98" s="149"/>
      <c r="K98" s="149"/>
      <c r="L98" s="149"/>
      <c r="M98" s="149"/>
      <c r="N98" s="149"/>
      <c r="O98" s="149"/>
      <c r="P98" s="149"/>
    </row>
    <row r="99" spans="1:16" ht="32.25" customHeight="1" thickBot="1" x14ac:dyDescent="0.3">
      <c r="A99" s="289" t="s">
        <v>1043</v>
      </c>
      <c r="B99" s="290"/>
      <c r="C99" s="290"/>
      <c r="D99" s="290"/>
      <c r="E99" s="290"/>
      <c r="F99" s="290"/>
      <c r="G99" s="290"/>
      <c r="H99" s="290"/>
      <c r="I99" s="290"/>
      <c r="J99" s="290"/>
      <c r="K99" s="290"/>
      <c r="L99" s="290"/>
      <c r="M99" s="290"/>
      <c r="N99" s="290"/>
      <c r="O99" s="290"/>
      <c r="P99" s="291"/>
    </row>
    <row r="100" spans="1:16" x14ac:dyDescent="0.25">
      <c r="A100" s="292" t="s">
        <v>1036</v>
      </c>
      <c r="B100" s="293"/>
      <c r="C100" s="293"/>
      <c r="D100" s="298"/>
      <c r="E100" s="299"/>
      <c r="F100" s="299"/>
      <c r="G100" s="299"/>
      <c r="H100" s="300"/>
      <c r="I100" s="131"/>
      <c r="J100" s="131"/>
      <c r="K100" s="131"/>
      <c r="L100" s="131"/>
      <c r="M100" s="131"/>
      <c r="N100" s="131"/>
      <c r="O100" s="131"/>
      <c r="P100" s="150"/>
    </row>
    <row r="101" spans="1:16" x14ac:dyDescent="0.25">
      <c r="A101" s="294" t="s">
        <v>1037</v>
      </c>
      <c r="B101" s="295"/>
      <c r="C101" s="295"/>
      <c r="D101" s="301"/>
      <c r="E101" s="302"/>
      <c r="F101" s="302"/>
      <c r="G101" s="302"/>
      <c r="H101" s="303"/>
      <c r="I101" s="131"/>
      <c r="J101" s="131"/>
      <c r="K101" s="131"/>
      <c r="L101" s="131"/>
      <c r="M101" s="131"/>
      <c r="N101" s="131"/>
      <c r="O101" s="131"/>
      <c r="P101" s="150"/>
    </row>
    <row r="102" spans="1:16" x14ac:dyDescent="0.25">
      <c r="A102" s="294" t="s">
        <v>1038</v>
      </c>
      <c r="B102" s="295"/>
      <c r="C102" s="295"/>
      <c r="D102" s="301"/>
      <c r="E102" s="302"/>
      <c r="F102" s="302"/>
      <c r="G102" s="302"/>
      <c r="H102" s="303"/>
      <c r="I102" s="131"/>
      <c r="J102" s="131"/>
      <c r="K102" s="131"/>
      <c r="L102" s="131"/>
      <c r="M102" s="131"/>
      <c r="N102" s="131"/>
      <c r="O102" s="131"/>
      <c r="P102" s="150"/>
    </row>
    <row r="103" spans="1:16" x14ac:dyDescent="0.25">
      <c r="A103" s="294" t="s">
        <v>1039</v>
      </c>
      <c r="B103" s="295"/>
      <c r="C103" s="295"/>
      <c r="D103" s="301"/>
      <c r="E103" s="302"/>
      <c r="F103" s="302"/>
      <c r="G103" s="302"/>
      <c r="H103" s="303"/>
      <c r="I103" s="131"/>
      <c r="J103" s="131"/>
      <c r="K103" s="131"/>
      <c r="L103" s="131"/>
      <c r="M103" s="131"/>
      <c r="N103" s="131"/>
      <c r="O103" s="131"/>
      <c r="P103" s="150"/>
    </row>
    <row r="104" spans="1:16" x14ac:dyDescent="0.25">
      <c r="A104" s="294" t="s">
        <v>1040</v>
      </c>
      <c r="B104" s="295"/>
      <c r="C104" s="295"/>
      <c r="D104" s="301"/>
      <c r="E104" s="302"/>
      <c r="F104" s="302"/>
      <c r="G104" s="302"/>
      <c r="H104" s="303"/>
      <c r="I104" s="131"/>
      <c r="J104" s="131"/>
      <c r="K104" s="131"/>
      <c r="L104" s="131"/>
      <c r="M104" s="131"/>
      <c r="N104" s="131"/>
      <c r="O104" s="131"/>
      <c r="P104" s="150"/>
    </row>
    <row r="105" spans="1:16" ht="15.75" thickBot="1" x14ac:dyDescent="0.3">
      <c r="A105" s="296" t="s">
        <v>1041</v>
      </c>
      <c r="B105" s="297"/>
      <c r="C105" s="297"/>
      <c r="D105" s="304"/>
      <c r="E105" s="305"/>
      <c r="F105" s="305"/>
      <c r="G105" s="305"/>
      <c r="H105" s="306"/>
      <c r="I105" s="131"/>
      <c r="J105" s="131"/>
      <c r="K105" s="131"/>
      <c r="L105" s="131"/>
      <c r="M105" s="131"/>
      <c r="N105" s="131"/>
      <c r="O105" s="131"/>
      <c r="P105" s="150"/>
    </row>
    <row r="106" spans="1:16" x14ac:dyDescent="0.25">
      <c r="A106" s="140"/>
      <c r="B106" s="151"/>
      <c r="C106" s="151"/>
      <c r="D106" s="152"/>
      <c r="E106" s="153"/>
      <c r="F106" s="153"/>
      <c r="G106" s="153"/>
      <c r="H106" s="153"/>
      <c r="I106" s="131"/>
      <c r="J106" s="131"/>
      <c r="K106" s="131"/>
      <c r="L106" s="131"/>
      <c r="M106" s="131"/>
      <c r="N106" s="131"/>
      <c r="O106" s="131"/>
      <c r="P106" s="150"/>
    </row>
    <row r="107" spans="1:16" x14ac:dyDescent="0.25">
      <c r="A107" s="140"/>
      <c r="B107" s="151"/>
      <c r="C107" s="151"/>
      <c r="D107" s="152"/>
      <c r="E107" s="153"/>
      <c r="F107" s="153"/>
      <c r="G107" s="153"/>
      <c r="H107" s="153"/>
      <c r="I107" s="131"/>
      <c r="J107" s="131"/>
      <c r="K107" s="131"/>
      <c r="L107" s="131"/>
      <c r="M107" s="131"/>
      <c r="N107" s="131"/>
      <c r="O107" s="131"/>
      <c r="P107" s="150"/>
    </row>
    <row r="108" spans="1:16" x14ac:dyDescent="0.25">
      <c r="A108" s="287" t="s">
        <v>1042</v>
      </c>
      <c r="B108" s="288"/>
      <c r="C108" s="151"/>
      <c r="D108" s="152"/>
      <c r="E108" s="153"/>
      <c r="F108" s="153"/>
      <c r="G108" s="153"/>
      <c r="H108" s="153"/>
      <c r="I108" s="131"/>
      <c r="J108" s="131"/>
      <c r="K108" s="131"/>
      <c r="L108" s="131"/>
      <c r="M108" s="131"/>
      <c r="N108" s="131"/>
      <c r="O108" s="131"/>
      <c r="P108" s="150"/>
    </row>
    <row r="109" spans="1:16" x14ac:dyDescent="0.25">
      <c r="A109" s="140"/>
      <c r="B109" s="151"/>
      <c r="C109" s="151"/>
      <c r="D109" s="152"/>
      <c r="E109" s="153"/>
      <c r="F109" s="153"/>
      <c r="G109" s="153"/>
      <c r="H109" s="153"/>
      <c r="I109" s="131"/>
      <c r="J109" s="131"/>
      <c r="K109" s="131"/>
      <c r="L109" s="131"/>
      <c r="M109" s="131"/>
      <c r="N109" s="131"/>
      <c r="O109" s="131"/>
      <c r="P109" s="150"/>
    </row>
    <row r="110" spans="1:16" x14ac:dyDescent="0.25">
      <c r="A110" s="141"/>
      <c r="B110" s="151"/>
      <c r="C110" s="151"/>
      <c r="D110" s="152"/>
      <c r="E110" s="153"/>
      <c r="F110" s="153"/>
      <c r="G110" s="153"/>
      <c r="H110" s="153"/>
      <c r="I110" s="131"/>
      <c r="J110" s="131"/>
      <c r="K110" s="131"/>
      <c r="L110" s="131"/>
      <c r="M110" s="131"/>
      <c r="N110" s="131"/>
      <c r="O110" s="131"/>
      <c r="P110" s="150"/>
    </row>
    <row r="111" spans="1:16" ht="15.75" thickBot="1" x14ac:dyDescent="0.3">
      <c r="A111" s="142"/>
      <c r="B111" s="143"/>
      <c r="C111" s="143"/>
      <c r="D111" s="144"/>
      <c r="E111" s="145"/>
      <c r="F111" s="145"/>
      <c r="G111" s="145"/>
      <c r="H111" s="145"/>
      <c r="I111" s="154"/>
      <c r="J111" s="154"/>
      <c r="K111" s="154"/>
      <c r="L111" s="154"/>
      <c r="M111" s="154"/>
      <c r="N111" s="154"/>
      <c r="O111" s="154"/>
      <c r="P111" s="155"/>
    </row>
  </sheetData>
  <sortState xmlns:xlrd2="http://schemas.microsoft.com/office/spreadsheetml/2017/richdata2" ref="B6:G98">
    <sortCondition ref="D6:D98"/>
    <sortCondition ref="C6:C98"/>
  </sortState>
  <mergeCells count="19">
    <mergeCell ref="A4:D4"/>
    <mergeCell ref="A1:P1"/>
    <mergeCell ref="A2:P2"/>
    <mergeCell ref="A3:P3"/>
    <mergeCell ref="F4:P4"/>
    <mergeCell ref="A108:B108"/>
    <mergeCell ref="A99:P99"/>
    <mergeCell ref="A100:C100"/>
    <mergeCell ref="A101:C101"/>
    <mergeCell ref="A102:C102"/>
    <mergeCell ref="A103:C103"/>
    <mergeCell ref="A104:C104"/>
    <mergeCell ref="A105:C105"/>
    <mergeCell ref="D100:H100"/>
    <mergeCell ref="D101:H101"/>
    <mergeCell ref="D103:H103"/>
    <mergeCell ref="D104:H104"/>
    <mergeCell ref="D105:H105"/>
    <mergeCell ref="D102:H102"/>
  </mergeCells>
  <conditionalFormatting sqref="B6:B41">
    <cfRule type="duplicateValues" dxfId="111" priority="1"/>
  </conditionalFormatting>
  <pageMargins left="0.19685039370078741" right="0.19685039370078741" top="0.27559055118110237" bottom="0.23622047244094491" header="0.19685039370078741" footer="0.19685039370078741"/>
  <pageSetup paperSize="9" scale="65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2E0F7FB-2010-45AF-9462-E43AE6E02058}">
          <x14:formula1>
            <xm:f>List!$B$3:$B$5</xm:f>
          </x14:formula1>
          <xm:sqref>H6:H98 L6:P98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CA3281-B3DB-4578-97CB-7D74ECE8E6CC}">
  <dimension ref="A1:Y242"/>
  <sheetViews>
    <sheetView workbookViewId="0">
      <pane xSplit="4" ySplit="3" topLeftCell="E218" activePane="bottomRight" state="frozen"/>
      <selection activeCell="H41" sqref="H41"/>
      <selection pane="topRight" activeCell="H41" sqref="H41"/>
      <selection pane="bottomLeft" activeCell="H41" sqref="H41"/>
      <selection pane="bottomRight" activeCell="H41" sqref="H41"/>
    </sheetView>
  </sheetViews>
  <sheetFormatPr defaultRowHeight="15" x14ac:dyDescent="0.25"/>
  <cols>
    <col min="1" max="1" width="6.85546875" style="157" customWidth="1"/>
    <col min="2" max="2" width="6.42578125" style="157" hidden="1" customWidth="1"/>
    <col min="3" max="3" width="11.28515625" style="157" customWidth="1"/>
    <col min="4" max="4" width="32.7109375" style="157" customWidth="1"/>
    <col min="5" max="5" width="7.5703125" style="157" bestFit="1" customWidth="1"/>
    <col min="6" max="6" width="23.28515625" style="157" bestFit="1" customWidth="1"/>
    <col min="7" max="7" width="19.85546875" style="157" bestFit="1" customWidth="1"/>
    <col min="8" max="8" width="11" style="157" customWidth="1"/>
    <col min="9" max="9" width="20.5703125" style="157" bestFit="1" customWidth="1"/>
    <col min="10" max="10" width="20.5703125" style="157" customWidth="1"/>
    <col min="11" max="12" width="9.85546875" style="157" customWidth="1"/>
    <col min="13" max="13" width="40.7109375" style="206" bestFit="1" customWidth="1"/>
    <col min="14" max="14" width="32.85546875" style="157" bestFit="1" customWidth="1"/>
    <col min="15" max="15" width="23.42578125" style="157" bestFit="1" customWidth="1"/>
    <col min="16" max="16" width="67.85546875" style="157" customWidth="1"/>
    <col min="17" max="17" width="14.42578125" style="157" customWidth="1"/>
    <col min="18" max="18" width="13.85546875" style="157" customWidth="1"/>
    <col min="19" max="22" width="9.140625" style="157"/>
    <col min="23" max="23" width="21.5703125" style="157" bestFit="1" customWidth="1"/>
    <col min="24" max="16384" width="9.140625" style="157"/>
  </cols>
  <sheetData>
    <row r="1" spans="1:23" x14ac:dyDescent="0.25">
      <c r="A1" s="314" t="s">
        <v>1050</v>
      </c>
      <c r="B1" s="314"/>
      <c r="C1" s="314"/>
      <c r="D1" s="314"/>
      <c r="E1" s="314"/>
      <c r="F1" s="156"/>
      <c r="M1" s="157"/>
    </row>
    <row r="2" spans="1:23" x14ac:dyDescent="0.25">
      <c r="A2" s="30" t="s">
        <v>1051</v>
      </c>
      <c r="B2" s="30"/>
      <c r="C2" s="30"/>
      <c r="D2" s="30"/>
      <c r="E2" s="30"/>
      <c r="F2" s="30"/>
      <c r="M2" s="157"/>
    </row>
    <row r="3" spans="1:23" ht="45" x14ac:dyDescent="0.25">
      <c r="A3" s="185" t="s">
        <v>1052</v>
      </c>
      <c r="B3" s="185" t="s">
        <v>1053</v>
      </c>
      <c r="C3" s="185" t="s">
        <v>1054</v>
      </c>
      <c r="D3" s="186" t="s">
        <v>1055</v>
      </c>
      <c r="E3" s="185" t="s">
        <v>1</v>
      </c>
      <c r="F3" s="185" t="s">
        <v>1056</v>
      </c>
      <c r="G3" s="187" t="s">
        <v>10</v>
      </c>
      <c r="H3" s="187" t="s">
        <v>2283</v>
      </c>
      <c r="I3" s="200" t="s">
        <v>2108</v>
      </c>
      <c r="J3" s="200" t="s">
        <v>2212</v>
      </c>
      <c r="K3" s="187" t="s">
        <v>2358</v>
      </c>
      <c r="L3" s="187" t="s">
        <v>2194</v>
      </c>
      <c r="M3" s="187" t="s">
        <v>2264</v>
      </c>
      <c r="N3" s="187" t="s">
        <v>2265</v>
      </c>
      <c r="O3" s="187" t="s">
        <v>2263</v>
      </c>
      <c r="P3" s="187" t="s">
        <v>2272</v>
      </c>
      <c r="Q3" s="187" t="s">
        <v>460</v>
      </c>
      <c r="R3" s="187" t="s">
        <v>2198</v>
      </c>
      <c r="S3" s="187" t="s">
        <v>2199</v>
      </c>
      <c r="T3" s="187"/>
      <c r="U3" s="187"/>
      <c r="V3" s="187"/>
      <c r="W3" s="158" t="s">
        <v>2197</v>
      </c>
    </row>
    <row r="4" spans="1:23" ht="30" x14ac:dyDescent="0.25">
      <c r="A4" s="159">
        <v>6</v>
      </c>
      <c r="B4" s="159" t="s">
        <v>418</v>
      </c>
      <c r="C4" s="159" t="s">
        <v>1141</v>
      </c>
      <c r="D4" s="9" t="s">
        <v>2255</v>
      </c>
      <c r="E4" s="108" t="s">
        <v>661</v>
      </c>
      <c r="F4" s="108" t="s">
        <v>1060</v>
      </c>
      <c r="G4" s="160" t="s">
        <v>566</v>
      </c>
      <c r="H4" s="160" t="s">
        <v>2289</v>
      </c>
      <c r="I4" s="201" t="s">
        <v>1010</v>
      </c>
      <c r="J4" s="201">
        <v>1</v>
      </c>
      <c r="K4" s="160">
        <v>6.2</v>
      </c>
      <c r="L4" s="160" t="s">
        <v>636</v>
      </c>
      <c r="M4" s="169" t="s">
        <v>2371</v>
      </c>
      <c r="N4" s="160" t="s">
        <v>2271</v>
      </c>
      <c r="O4" s="160"/>
      <c r="P4" s="169" t="s">
        <v>2183</v>
      </c>
      <c r="Q4" s="160"/>
      <c r="R4" s="160"/>
      <c r="S4" s="160"/>
      <c r="T4" s="160"/>
      <c r="U4" s="160"/>
      <c r="V4" s="160"/>
      <c r="W4" s="160"/>
    </row>
    <row r="5" spans="1:23" ht="33.75" x14ac:dyDescent="0.25">
      <c r="A5" s="159">
        <v>11</v>
      </c>
      <c r="B5" s="159" t="s">
        <v>414</v>
      </c>
      <c r="C5" s="108" t="s">
        <v>1323</v>
      </c>
      <c r="D5" s="161" t="s">
        <v>722</v>
      </c>
      <c r="E5" s="9" t="s">
        <v>658</v>
      </c>
      <c r="F5" s="9" t="s">
        <v>1164</v>
      </c>
      <c r="G5" s="160" t="s">
        <v>566</v>
      </c>
      <c r="H5" s="160" t="s">
        <v>2289</v>
      </c>
      <c r="I5" s="201" t="s">
        <v>2111</v>
      </c>
      <c r="J5" s="201">
        <v>1</v>
      </c>
      <c r="K5" s="160">
        <v>5</v>
      </c>
      <c r="L5" s="160" t="s">
        <v>636</v>
      </c>
      <c r="M5" s="169" t="s">
        <v>2284</v>
      </c>
      <c r="N5" s="160" t="s">
        <v>2274</v>
      </c>
      <c r="O5" s="160" t="s">
        <v>2275</v>
      </c>
      <c r="P5" s="169" t="s">
        <v>222</v>
      </c>
      <c r="Q5" s="160"/>
      <c r="R5" s="160"/>
      <c r="S5" s="160"/>
      <c r="T5" s="160"/>
      <c r="U5" s="160"/>
      <c r="V5" s="160"/>
      <c r="W5" s="160"/>
    </row>
    <row r="6" spans="1:23" ht="18.75" x14ac:dyDescent="0.3">
      <c r="A6" s="159">
        <v>5</v>
      </c>
      <c r="B6" s="159" t="s">
        <v>415</v>
      </c>
      <c r="C6" s="159" t="s">
        <v>1077</v>
      </c>
      <c r="D6" s="9" t="s">
        <v>451</v>
      </c>
      <c r="E6" s="108" t="s">
        <v>657</v>
      </c>
      <c r="F6" s="108" t="s">
        <v>1060</v>
      </c>
      <c r="G6" s="160" t="s">
        <v>566</v>
      </c>
      <c r="H6" s="160" t="s">
        <v>2289</v>
      </c>
      <c r="I6" s="201" t="s">
        <v>1010</v>
      </c>
      <c r="J6" s="201">
        <v>1</v>
      </c>
      <c r="K6" s="160">
        <v>5</v>
      </c>
      <c r="L6" s="160" t="s">
        <v>636</v>
      </c>
      <c r="M6" s="169" t="s">
        <v>2286</v>
      </c>
      <c r="N6" s="160" t="s">
        <v>2269</v>
      </c>
      <c r="O6" s="160"/>
      <c r="P6" s="198" t="s">
        <v>2193</v>
      </c>
      <c r="Q6" s="160"/>
      <c r="R6" s="160"/>
      <c r="S6" s="160"/>
      <c r="T6" s="160"/>
      <c r="U6" s="160"/>
      <c r="V6" s="160"/>
      <c r="W6" s="160"/>
    </row>
    <row r="7" spans="1:23" x14ac:dyDescent="0.25">
      <c r="A7" s="159">
        <v>7</v>
      </c>
      <c r="B7" s="159" t="s">
        <v>437</v>
      </c>
      <c r="C7" s="159" t="s">
        <v>1078</v>
      </c>
      <c r="D7" s="9" t="s">
        <v>2185</v>
      </c>
      <c r="E7" s="108" t="s">
        <v>655</v>
      </c>
      <c r="F7" s="108" t="s">
        <v>1060</v>
      </c>
      <c r="G7" s="160" t="s">
        <v>566</v>
      </c>
      <c r="H7" s="160" t="s">
        <v>2289</v>
      </c>
      <c r="I7" s="201" t="s">
        <v>1010</v>
      </c>
      <c r="J7" s="201">
        <v>1</v>
      </c>
      <c r="K7" s="160">
        <v>6.2</v>
      </c>
      <c r="L7" s="160" t="s">
        <v>636</v>
      </c>
      <c r="M7" s="169" t="s">
        <v>2266</v>
      </c>
      <c r="N7" s="160"/>
      <c r="O7" s="160"/>
      <c r="P7" s="169" t="s">
        <v>2183</v>
      </c>
      <c r="Q7" s="160"/>
      <c r="R7" s="160"/>
      <c r="S7" s="160"/>
      <c r="T7" s="160"/>
      <c r="U7" s="160"/>
      <c r="V7" s="160"/>
      <c r="W7" s="160"/>
    </row>
    <row r="8" spans="1:23" ht="33.75" x14ac:dyDescent="0.25">
      <c r="A8" s="159">
        <v>9</v>
      </c>
      <c r="B8" s="159" t="s">
        <v>1118</v>
      </c>
      <c r="C8" s="159" t="s">
        <v>1121</v>
      </c>
      <c r="D8" s="9" t="s">
        <v>2182</v>
      </c>
      <c r="E8" s="108" t="s">
        <v>657</v>
      </c>
      <c r="F8" s="108" t="s">
        <v>1060</v>
      </c>
      <c r="G8" s="160" t="s">
        <v>3</v>
      </c>
      <c r="H8" s="160" t="s">
        <v>2289</v>
      </c>
      <c r="I8" s="201" t="s">
        <v>1010</v>
      </c>
      <c r="J8" s="201">
        <v>1</v>
      </c>
      <c r="K8" s="160">
        <v>18.100000000000001</v>
      </c>
      <c r="L8" s="160" t="s">
        <v>636</v>
      </c>
      <c r="M8" s="169" t="s">
        <v>2287</v>
      </c>
      <c r="N8" s="160" t="s">
        <v>2270</v>
      </c>
      <c r="O8" s="160"/>
      <c r="P8" s="169" t="s">
        <v>2190</v>
      </c>
      <c r="Q8" s="160"/>
      <c r="R8" s="160"/>
      <c r="S8" s="160"/>
      <c r="T8" s="160"/>
      <c r="U8" s="160"/>
      <c r="V8" s="160"/>
      <c r="W8" s="160"/>
    </row>
    <row r="9" spans="1:23" ht="37.5" x14ac:dyDescent="0.3">
      <c r="A9" s="159">
        <v>4</v>
      </c>
      <c r="B9" s="159" t="s">
        <v>450</v>
      </c>
      <c r="C9" s="159" t="s">
        <v>1068</v>
      </c>
      <c r="D9" s="9" t="s">
        <v>2191</v>
      </c>
      <c r="E9" s="108" t="s">
        <v>657</v>
      </c>
      <c r="F9" s="108" t="s">
        <v>1060</v>
      </c>
      <c r="G9" s="160" t="s">
        <v>566</v>
      </c>
      <c r="H9" s="160" t="s">
        <v>2289</v>
      </c>
      <c r="I9" s="201" t="s">
        <v>1010</v>
      </c>
      <c r="J9" s="201">
        <v>1</v>
      </c>
      <c r="K9" s="160">
        <v>2</v>
      </c>
      <c r="L9" s="160" t="s">
        <v>636</v>
      </c>
      <c r="M9" s="169" t="s">
        <v>2372</v>
      </c>
      <c r="N9" s="160"/>
      <c r="O9" s="160"/>
      <c r="P9" s="169" t="s">
        <v>227</v>
      </c>
      <c r="Q9" s="160"/>
      <c r="R9" s="160"/>
      <c r="S9" s="160"/>
      <c r="T9" s="160"/>
      <c r="U9" s="160"/>
      <c r="V9" s="160"/>
      <c r="W9" s="160"/>
    </row>
    <row r="10" spans="1:23" ht="33.75" x14ac:dyDescent="0.25">
      <c r="A10" s="159">
        <v>8</v>
      </c>
      <c r="B10" s="159" t="s">
        <v>1096</v>
      </c>
      <c r="C10" s="159" t="s">
        <v>1091</v>
      </c>
      <c r="D10" s="9" t="s">
        <v>2186</v>
      </c>
      <c r="E10" s="108" t="s">
        <v>657</v>
      </c>
      <c r="F10" s="108" t="s">
        <v>1060</v>
      </c>
      <c r="G10" s="160" t="s">
        <v>566</v>
      </c>
      <c r="H10" s="160" t="s">
        <v>2289</v>
      </c>
      <c r="I10" s="201" t="s">
        <v>1010</v>
      </c>
      <c r="J10" s="201">
        <v>1</v>
      </c>
      <c r="K10" s="160">
        <v>6.5</v>
      </c>
      <c r="L10" s="160" t="s">
        <v>636</v>
      </c>
      <c r="M10" s="169" t="s">
        <v>2374</v>
      </c>
      <c r="N10" s="160" t="s">
        <v>2373</v>
      </c>
      <c r="O10" s="160"/>
      <c r="P10" s="169" t="s">
        <v>225</v>
      </c>
      <c r="Q10" s="160"/>
      <c r="R10" s="160"/>
      <c r="S10" s="160"/>
      <c r="T10" s="160"/>
      <c r="U10" s="160"/>
      <c r="V10" s="160"/>
      <c r="W10" s="160"/>
    </row>
    <row r="11" spans="1:23" ht="33.75" x14ac:dyDescent="0.25">
      <c r="A11" s="159">
        <v>12</v>
      </c>
      <c r="B11" s="159" t="s">
        <v>413</v>
      </c>
      <c r="C11" s="9" t="s">
        <v>1356</v>
      </c>
      <c r="D11" s="161" t="s">
        <v>2184</v>
      </c>
      <c r="E11" s="9" t="s">
        <v>874</v>
      </c>
      <c r="F11" s="9" t="s">
        <v>1164</v>
      </c>
      <c r="G11" s="160" t="s">
        <v>351</v>
      </c>
      <c r="H11" s="160" t="s">
        <v>2289</v>
      </c>
      <c r="I11" s="201" t="s">
        <v>2111</v>
      </c>
      <c r="J11" s="201">
        <v>1</v>
      </c>
      <c r="K11" s="160">
        <v>22</v>
      </c>
      <c r="L11" s="160" t="s">
        <v>636</v>
      </c>
      <c r="M11" s="169" t="s">
        <v>2288</v>
      </c>
      <c r="N11" s="160" t="s">
        <v>2276</v>
      </c>
      <c r="O11" s="160"/>
      <c r="P11" s="169" t="s">
        <v>895</v>
      </c>
      <c r="Q11" s="160"/>
      <c r="R11" s="160"/>
      <c r="S11" s="160"/>
      <c r="T11" s="160"/>
      <c r="U11" s="160"/>
      <c r="V11" s="160"/>
      <c r="W11" s="160"/>
    </row>
    <row r="12" spans="1:23" ht="33.75" x14ac:dyDescent="0.25">
      <c r="A12" s="159">
        <v>10</v>
      </c>
      <c r="B12" s="159" t="s">
        <v>409</v>
      </c>
      <c r="C12" s="159" t="s">
        <v>1093</v>
      </c>
      <c r="D12" s="9" t="s">
        <v>2187</v>
      </c>
      <c r="E12" s="108" t="s">
        <v>1094</v>
      </c>
      <c r="F12" s="108" t="s">
        <v>1060</v>
      </c>
      <c r="G12" s="160" t="s">
        <v>3</v>
      </c>
      <c r="H12" s="160" t="s">
        <v>2289</v>
      </c>
      <c r="I12" s="201" t="s">
        <v>1010</v>
      </c>
      <c r="J12" s="201">
        <v>1</v>
      </c>
      <c r="K12" s="160">
        <v>31</v>
      </c>
      <c r="L12" s="160" t="s">
        <v>636</v>
      </c>
      <c r="M12" s="169" t="s">
        <v>2375</v>
      </c>
      <c r="N12" s="160"/>
      <c r="O12" s="160"/>
      <c r="P12" s="169" t="s">
        <v>2188</v>
      </c>
      <c r="Q12" s="160"/>
      <c r="R12" s="160"/>
      <c r="S12" s="160"/>
      <c r="T12" s="160"/>
      <c r="U12" s="160"/>
      <c r="V12" s="160"/>
      <c r="W12" s="160"/>
    </row>
    <row r="13" spans="1:23" x14ac:dyDescent="0.25">
      <c r="A13" s="159">
        <v>10</v>
      </c>
      <c r="B13" s="159" t="s">
        <v>409</v>
      </c>
      <c r="C13" s="159" t="s">
        <v>2428</v>
      </c>
      <c r="D13" s="9" t="s">
        <v>2429</v>
      </c>
      <c r="E13" s="108" t="s">
        <v>1094</v>
      </c>
      <c r="F13" s="108" t="s">
        <v>1164</v>
      </c>
      <c r="G13" s="160" t="s">
        <v>351</v>
      </c>
      <c r="H13" s="160" t="s">
        <v>2289</v>
      </c>
      <c r="I13" s="201" t="s">
        <v>1010</v>
      </c>
      <c r="J13" s="201">
        <v>1</v>
      </c>
      <c r="K13" s="160">
        <v>31</v>
      </c>
      <c r="L13" s="160" t="s">
        <v>637</v>
      </c>
      <c r="M13" s="169" t="s">
        <v>2430</v>
      </c>
      <c r="N13" s="160"/>
      <c r="O13" s="160"/>
      <c r="P13" s="169" t="s">
        <v>2430</v>
      </c>
      <c r="Q13" s="160"/>
      <c r="R13" s="160"/>
      <c r="S13" s="160"/>
      <c r="T13" s="160"/>
      <c r="U13" s="160"/>
      <c r="V13" s="160"/>
      <c r="W13" s="160"/>
    </row>
    <row r="14" spans="1:23" ht="45" x14ac:dyDescent="0.25">
      <c r="A14" s="159">
        <v>3</v>
      </c>
      <c r="B14" s="159" t="s">
        <v>419</v>
      </c>
      <c r="C14" s="159" t="s">
        <v>1154</v>
      </c>
      <c r="D14" s="9" t="s">
        <v>1155</v>
      </c>
      <c r="E14" s="108" t="s">
        <v>1114</v>
      </c>
      <c r="F14" s="108" t="s">
        <v>1060</v>
      </c>
      <c r="G14" s="160" t="s">
        <v>566</v>
      </c>
      <c r="H14" s="160" t="s">
        <v>2289</v>
      </c>
      <c r="I14" s="201" t="s">
        <v>1010</v>
      </c>
      <c r="J14" s="201">
        <v>1</v>
      </c>
      <c r="K14" s="160">
        <v>1</v>
      </c>
      <c r="L14" s="160" t="s">
        <v>636</v>
      </c>
      <c r="M14" s="169" t="s">
        <v>2285</v>
      </c>
      <c r="N14" s="160" t="s">
        <v>2280</v>
      </c>
      <c r="O14" s="160" t="s">
        <v>2281</v>
      </c>
      <c r="P14" s="169" t="s">
        <v>250</v>
      </c>
      <c r="Q14" s="160"/>
      <c r="R14" s="160"/>
      <c r="S14" s="160"/>
      <c r="T14" s="160"/>
      <c r="U14" s="160"/>
      <c r="V14" s="160"/>
      <c r="W14" s="160"/>
    </row>
    <row r="15" spans="1:23" ht="30" x14ac:dyDescent="0.25">
      <c r="A15" s="159">
        <v>13</v>
      </c>
      <c r="B15" s="159" t="s">
        <v>411</v>
      </c>
      <c r="C15" s="9" t="s">
        <v>1283</v>
      </c>
      <c r="D15" s="161" t="s">
        <v>2259</v>
      </c>
      <c r="E15" s="9" t="s">
        <v>658</v>
      </c>
      <c r="F15" s="9" t="s">
        <v>1164</v>
      </c>
      <c r="G15" s="160" t="s">
        <v>351</v>
      </c>
      <c r="H15" s="160" t="s">
        <v>2290</v>
      </c>
      <c r="I15" s="201" t="s">
        <v>2180</v>
      </c>
      <c r="J15" s="201">
        <v>2</v>
      </c>
      <c r="K15" s="160">
        <v>33</v>
      </c>
      <c r="L15" s="160" t="s">
        <v>636</v>
      </c>
      <c r="M15" s="169" t="s">
        <v>2376</v>
      </c>
      <c r="N15" s="160"/>
      <c r="O15" s="160"/>
      <c r="P15" s="169" t="s">
        <v>386</v>
      </c>
      <c r="Q15" s="160"/>
      <c r="R15" s="160"/>
      <c r="S15" s="160"/>
      <c r="T15" s="160"/>
      <c r="U15" s="160"/>
      <c r="V15" s="160"/>
      <c r="W15" s="160"/>
    </row>
    <row r="16" spans="1:23" x14ac:dyDescent="0.25">
      <c r="A16" s="159">
        <v>14</v>
      </c>
      <c r="B16" s="159" t="s">
        <v>410</v>
      </c>
      <c r="C16" s="9" t="s">
        <v>1280</v>
      </c>
      <c r="D16" s="161" t="s">
        <v>728</v>
      </c>
      <c r="E16" s="9" t="s">
        <v>876</v>
      </c>
      <c r="F16" s="9" t="s">
        <v>1164</v>
      </c>
      <c r="G16" s="160" t="s">
        <v>351</v>
      </c>
      <c r="H16" s="160" t="s">
        <v>2290</v>
      </c>
      <c r="I16" s="201" t="s">
        <v>2180</v>
      </c>
      <c r="J16" s="201">
        <v>2</v>
      </c>
      <c r="K16" s="160">
        <v>33</v>
      </c>
      <c r="L16" s="160" t="s">
        <v>636</v>
      </c>
      <c r="M16" s="169" t="s">
        <v>2377</v>
      </c>
      <c r="N16" s="160"/>
      <c r="O16" s="160"/>
      <c r="P16" s="169" t="s">
        <v>386</v>
      </c>
      <c r="Q16" s="160"/>
      <c r="R16" s="160"/>
      <c r="S16" s="160"/>
      <c r="T16" s="160"/>
      <c r="U16" s="160"/>
      <c r="V16" s="160"/>
      <c r="W16" s="160"/>
    </row>
    <row r="17" spans="1:23" ht="30" x14ac:dyDescent="0.25">
      <c r="A17" s="159">
        <v>23</v>
      </c>
      <c r="B17" s="9" t="s">
        <v>1351</v>
      </c>
      <c r="C17" s="9" t="s">
        <v>1277</v>
      </c>
      <c r="D17" s="161" t="s">
        <v>2378</v>
      </c>
      <c r="E17" s="9" t="s">
        <v>658</v>
      </c>
      <c r="F17" s="9" t="s">
        <v>1164</v>
      </c>
      <c r="G17" s="160" t="s">
        <v>2189</v>
      </c>
      <c r="H17" s="160" t="s">
        <v>2290</v>
      </c>
      <c r="I17" s="201" t="s">
        <v>2180</v>
      </c>
      <c r="J17" s="201">
        <v>2</v>
      </c>
      <c r="K17" s="160">
        <v>33</v>
      </c>
      <c r="L17" s="160" t="s">
        <v>636</v>
      </c>
      <c r="M17" s="169" t="s">
        <v>2376</v>
      </c>
      <c r="N17" s="160"/>
      <c r="O17" s="160"/>
      <c r="P17" s="169" t="s">
        <v>386</v>
      </c>
      <c r="Q17" s="160"/>
      <c r="R17" s="160"/>
      <c r="S17" s="160"/>
      <c r="T17" s="160"/>
      <c r="U17" s="160"/>
      <c r="V17" s="160"/>
      <c r="W17" s="160"/>
    </row>
    <row r="18" spans="1:23" x14ac:dyDescent="0.25">
      <c r="A18" s="159">
        <v>15</v>
      </c>
      <c r="B18" s="9" t="s">
        <v>787</v>
      </c>
      <c r="C18" s="9" t="s">
        <v>1256</v>
      </c>
      <c r="D18" s="161" t="s">
        <v>2379</v>
      </c>
      <c r="E18" s="9" t="s">
        <v>658</v>
      </c>
      <c r="F18" s="9" t="s">
        <v>1164</v>
      </c>
      <c r="G18" s="160" t="s">
        <v>2189</v>
      </c>
      <c r="H18" s="160" t="s">
        <v>2290</v>
      </c>
      <c r="I18" s="201" t="s">
        <v>2180</v>
      </c>
      <c r="J18" s="201">
        <v>2</v>
      </c>
      <c r="K18" s="160">
        <v>33</v>
      </c>
      <c r="L18" s="160" t="s">
        <v>636</v>
      </c>
      <c r="M18" s="169" t="s">
        <v>2376</v>
      </c>
      <c r="N18" s="160"/>
      <c r="O18" s="160"/>
      <c r="P18" s="169" t="s">
        <v>386</v>
      </c>
      <c r="Q18" s="160"/>
      <c r="R18" s="160"/>
      <c r="S18" s="160"/>
      <c r="T18" s="160"/>
      <c r="U18" s="160"/>
      <c r="V18" s="160"/>
      <c r="W18" s="160"/>
    </row>
    <row r="19" spans="1:23" x14ac:dyDescent="0.25">
      <c r="A19" s="159">
        <v>17</v>
      </c>
      <c r="B19" s="9" t="s">
        <v>699</v>
      </c>
      <c r="C19" s="9" t="s">
        <v>2359</v>
      </c>
      <c r="D19" s="161" t="s">
        <v>2380</v>
      </c>
      <c r="E19" s="9" t="s">
        <v>658</v>
      </c>
      <c r="F19" s="9" t="s">
        <v>1164</v>
      </c>
      <c r="G19" s="160" t="s">
        <v>2189</v>
      </c>
      <c r="H19" s="160" t="s">
        <v>2290</v>
      </c>
      <c r="I19" s="201" t="s">
        <v>2180</v>
      </c>
      <c r="J19" s="201">
        <v>2</v>
      </c>
      <c r="K19" s="160">
        <v>33</v>
      </c>
      <c r="L19" s="160" t="s">
        <v>636</v>
      </c>
      <c r="M19" s="169" t="s">
        <v>2376</v>
      </c>
      <c r="N19" s="160"/>
      <c r="O19" s="160"/>
      <c r="P19" s="169" t="s">
        <v>386</v>
      </c>
      <c r="Q19" s="160"/>
      <c r="R19" s="160"/>
      <c r="S19" s="160"/>
      <c r="T19" s="160"/>
      <c r="U19" s="160"/>
      <c r="V19" s="160"/>
      <c r="W19" s="160"/>
    </row>
    <row r="20" spans="1:23" x14ac:dyDescent="0.25">
      <c r="A20" s="159">
        <v>19</v>
      </c>
      <c r="B20" s="9" t="s">
        <v>733</v>
      </c>
      <c r="C20" s="9" t="s">
        <v>1265</v>
      </c>
      <c r="D20" s="161" t="s">
        <v>2381</v>
      </c>
      <c r="E20" s="9" t="s">
        <v>658</v>
      </c>
      <c r="F20" s="9" t="s">
        <v>1164</v>
      </c>
      <c r="G20" s="160" t="s">
        <v>2189</v>
      </c>
      <c r="H20" s="160" t="s">
        <v>2290</v>
      </c>
      <c r="I20" s="201" t="s">
        <v>2180</v>
      </c>
      <c r="J20" s="201">
        <v>2</v>
      </c>
      <c r="K20" s="160">
        <v>33</v>
      </c>
      <c r="L20" s="160" t="s">
        <v>636</v>
      </c>
      <c r="M20" s="169" t="s">
        <v>2376</v>
      </c>
      <c r="N20" s="160"/>
      <c r="O20" s="160"/>
      <c r="P20" s="169" t="s">
        <v>386</v>
      </c>
      <c r="Q20" s="160"/>
      <c r="R20" s="160"/>
      <c r="S20" s="160"/>
      <c r="T20" s="160"/>
      <c r="U20" s="160"/>
      <c r="V20" s="160"/>
      <c r="W20" s="160"/>
    </row>
    <row r="21" spans="1:23" x14ac:dyDescent="0.25">
      <c r="A21" s="159">
        <v>21</v>
      </c>
      <c r="B21" s="9" t="s">
        <v>693</v>
      </c>
      <c r="C21" s="9" t="s">
        <v>1271</v>
      </c>
      <c r="D21" s="161" t="s">
        <v>2382</v>
      </c>
      <c r="E21" s="9" t="s">
        <v>658</v>
      </c>
      <c r="F21" s="9" t="s">
        <v>1164</v>
      </c>
      <c r="G21" s="160" t="s">
        <v>2189</v>
      </c>
      <c r="H21" s="160" t="s">
        <v>2290</v>
      </c>
      <c r="I21" s="201" t="s">
        <v>2180</v>
      </c>
      <c r="J21" s="201">
        <v>2</v>
      </c>
      <c r="K21" s="160">
        <v>33</v>
      </c>
      <c r="L21" s="160" t="s">
        <v>636</v>
      </c>
      <c r="M21" s="169" t="s">
        <v>2376</v>
      </c>
      <c r="N21" s="160"/>
      <c r="O21" s="160"/>
      <c r="P21" s="169" t="s">
        <v>386</v>
      </c>
      <c r="Q21" s="160"/>
      <c r="R21" s="160"/>
      <c r="S21" s="160"/>
      <c r="T21" s="160"/>
      <c r="U21" s="160"/>
      <c r="V21" s="160"/>
      <c r="W21" s="160"/>
    </row>
    <row r="22" spans="1:23" ht="30" x14ac:dyDescent="0.25">
      <c r="A22" s="159">
        <v>22</v>
      </c>
      <c r="B22" s="9" t="s">
        <v>756</v>
      </c>
      <c r="C22" s="9" t="s">
        <v>1274</v>
      </c>
      <c r="D22" s="161" t="s">
        <v>2383</v>
      </c>
      <c r="E22" s="9" t="s">
        <v>658</v>
      </c>
      <c r="F22" s="9" t="s">
        <v>1164</v>
      </c>
      <c r="G22" s="160" t="s">
        <v>2189</v>
      </c>
      <c r="H22" s="160" t="s">
        <v>2290</v>
      </c>
      <c r="I22" s="201" t="s">
        <v>2180</v>
      </c>
      <c r="J22" s="201">
        <v>2</v>
      </c>
      <c r="K22" s="160">
        <v>33</v>
      </c>
      <c r="L22" s="160" t="s">
        <v>636</v>
      </c>
      <c r="M22" s="169" t="s">
        <v>2376</v>
      </c>
      <c r="N22" s="160"/>
      <c r="O22" s="160"/>
      <c r="P22" s="169" t="s">
        <v>386</v>
      </c>
      <c r="Q22" s="160"/>
      <c r="R22" s="160"/>
      <c r="S22" s="160"/>
      <c r="T22" s="160"/>
      <c r="U22" s="160"/>
      <c r="V22" s="160"/>
      <c r="W22" s="160"/>
    </row>
    <row r="23" spans="1:23" x14ac:dyDescent="0.25">
      <c r="A23" s="159">
        <v>16</v>
      </c>
      <c r="B23" s="9" t="s">
        <v>769</v>
      </c>
      <c r="C23" s="9" t="s">
        <v>1253</v>
      </c>
      <c r="D23" s="161" t="s">
        <v>2384</v>
      </c>
      <c r="E23" s="9" t="s">
        <v>658</v>
      </c>
      <c r="F23" s="9" t="s">
        <v>1164</v>
      </c>
      <c r="G23" s="160" t="s">
        <v>2189</v>
      </c>
      <c r="H23" s="160" t="s">
        <v>2290</v>
      </c>
      <c r="I23" s="201" t="s">
        <v>2180</v>
      </c>
      <c r="J23" s="201">
        <v>2</v>
      </c>
      <c r="K23" s="160">
        <v>33</v>
      </c>
      <c r="L23" s="160" t="s">
        <v>636</v>
      </c>
      <c r="M23" s="169" t="s">
        <v>2376</v>
      </c>
      <c r="N23" s="160"/>
      <c r="O23" s="160"/>
      <c r="P23" s="169" t="s">
        <v>386</v>
      </c>
      <c r="Q23" s="160"/>
      <c r="R23" s="160"/>
      <c r="S23" s="160"/>
      <c r="T23" s="160"/>
      <c r="U23" s="160"/>
      <c r="V23" s="160"/>
      <c r="W23" s="160"/>
    </row>
    <row r="24" spans="1:23" x14ac:dyDescent="0.25">
      <c r="A24" s="159">
        <v>18</v>
      </c>
      <c r="B24" s="9" t="s">
        <v>754</v>
      </c>
      <c r="C24" s="9" t="s">
        <v>1262</v>
      </c>
      <c r="D24" s="161" t="s">
        <v>2385</v>
      </c>
      <c r="E24" s="9" t="s">
        <v>876</v>
      </c>
      <c r="F24" s="9" t="s">
        <v>1164</v>
      </c>
      <c r="G24" s="160" t="s">
        <v>2189</v>
      </c>
      <c r="H24" s="160" t="s">
        <v>2290</v>
      </c>
      <c r="I24" s="201" t="s">
        <v>2180</v>
      </c>
      <c r="J24" s="201">
        <v>2</v>
      </c>
      <c r="K24" s="160">
        <v>33</v>
      </c>
      <c r="L24" s="160" t="s">
        <v>636</v>
      </c>
      <c r="M24" s="169" t="s">
        <v>2376</v>
      </c>
      <c r="N24" s="160"/>
      <c r="O24" s="160"/>
      <c r="P24" s="169" t="s">
        <v>386</v>
      </c>
      <c r="Q24" s="160"/>
      <c r="R24" s="160"/>
      <c r="S24" s="160"/>
      <c r="T24" s="160"/>
      <c r="U24" s="160"/>
      <c r="V24" s="160"/>
      <c r="W24" s="160"/>
    </row>
    <row r="25" spans="1:23" x14ac:dyDescent="0.25">
      <c r="A25" s="159">
        <v>20</v>
      </c>
      <c r="B25" s="9" t="s">
        <v>813</v>
      </c>
      <c r="C25" s="9" t="s">
        <v>1268</v>
      </c>
      <c r="D25" s="161" t="s">
        <v>2386</v>
      </c>
      <c r="E25" s="9" t="s">
        <v>658</v>
      </c>
      <c r="F25" s="9" t="s">
        <v>1164</v>
      </c>
      <c r="G25" s="160" t="s">
        <v>2189</v>
      </c>
      <c r="H25" s="160" t="s">
        <v>2290</v>
      </c>
      <c r="I25" s="201" t="s">
        <v>2180</v>
      </c>
      <c r="J25" s="201">
        <v>2</v>
      </c>
      <c r="K25" s="160">
        <v>33</v>
      </c>
      <c r="L25" s="160" t="s">
        <v>636</v>
      </c>
      <c r="M25" s="169" t="s">
        <v>2376</v>
      </c>
      <c r="N25" s="160"/>
      <c r="O25" s="160"/>
      <c r="P25" s="169" t="s">
        <v>386</v>
      </c>
      <c r="Q25" s="160"/>
      <c r="R25" s="160"/>
      <c r="S25" s="160"/>
      <c r="T25" s="160"/>
      <c r="U25" s="160"/>
      <c r="V25" s="160"/>
      <c r="W25" s="160"/>
    </row>
    <row r="26" spans="1:23" ht="17.25" x14ac:dyDescent="0.3">
      <c r="A26" s="159">
        <v>113</v>
      </c>
      <c r="B26" s="159" t="s">
        <v>420</v>
      </c>
      <c r="C26" s="9" t="s">
        <v>1281</v>
      </c>
      <c r="D26" s="167" t="s">
        <v>794</v>
      </c>
      <c r="E26" s="9" t="s">
        <v>876</v>
      </c>
      <c r="F26" s="9" t="s">
        <v>1164</v>
      </c>
      <c r="G26" s="160" t="s">
        <v>351</v>
      </c>
      <c r="H26" s="160" t="s">
        <v>2290</v>
      </c>
      <c r="I26" s="201" t="s">
        <v>2180</v>
      </c>
      <c r="J26" s="201">
        <v>2</v>
      </c>
      <c r="K26" s="160">
        <v>30</v>
      </c>
      <c r="L26" s="160" t="s">
        <v>637</v>
      </c>
      <c r="M26" s="169" t="s">
        <v>901</v>
      </c>
      <c r="N26" s="160"/>
      <c r="O26" s="160"/>
      <c r="P26" s="169" t="s">
        <v>901</v>
      </c>
      <c r="Q26" s="160"/>
      <c r="R26" s="160"/>
      <c r="S26" s="160"/>
      <c r="T26" s="160"/>
      <c r="U26" s="160"/>
      <c r="V26" s="160"/>
      <c r="W26" s="160"/>
    </row>
    <row r="27" spans="1:23" x14ac:dyDescent="0.25">
      <c r="A27" s="159">
        <v>24</v>
      </c>
      <c r="B27" s="9" t="s">
        <v>1359</v>
      </c>
      <c r="C27" s="9" t="s">
        <v>1279</v>
      </c>
      <c r="D27" s="161" t="s">
        <v>2387</v>
      </c>
      <c r="E27" s="9" t="s">
        <v>876</v>
      </c>
      <c r="F27" s="9" t="s">
        <v>1164</v>
      </c>
      <c r="G27" s="160" t="s">
        <v>351</v>
      </c>
      <c r="H27" s="160" t="s">
        <v>2290</v>
      </c>
      <c r="I27" s="201" t="s">
        <v>2180</v>
      </c>
      <c r="J27" s="201">
        <v>2</v>
      </c>
      <c r="K27" s="160">
        <v>33</v>
      </c>
      <c r="L27" s="160" t="s">
        <v>636</v>
      </c>
      <c r="M27" s="169" t="s">
        <v>386</v>
      </c>
      <c r="N27" s="160"/>
      <c r="O27" s="160"/>
      <c r="P27" s="169" t="s">
        <v>386</v>
      </c>
      <c r="Q27" s="160"/>
      <c r="R27" s="160"/>
      <c r="S27" s="160"/>
      <c r="T27" s="160"/>
      <c r="U27" s="160"/>
      <c r="V27" s="160"/>
      <c r="W27" s="160"/>
    </row>
    <row r="28" spans="1:23" ht="30" x14ac:dyDescent="0.25">
      <c r="A28" s="159">
        <v>205</v>
      </c>
      <c r="B28" s="160" t="s">
        <v>2014</v>
      </c>
      <c r="C28" s="160" t="s">
        <v>1453</v>
      </c>
      <c r="D28" s="169" t="s">
        <v>1454</v>
      </c>
      <c r="E28" s="160" t="s">
        <v>660</v>
      </c>
      <c r="F28" s="160" t="s">
        <v>1394</v>
      </c>
      <c r="G28" s="160" t="s">
        <v>351</v>
      </c>
      <c r="H28" s="160" t="s">
        <v>2290</v>
      </c>
      <c r="I28" s="201" t="s">
        <v>1013</v>
      </c>
      <c r="J28" s="201">
        <v>3</v>
      </c>
      <c r="K28" s="160">
        <v>33</v>
      </c>
      <c r="L28" s="160" t="s">
        <v>2297</v>
      </c>
      <c r="M28" s="169" t="s">
        <v>2268</v>
      </c>
      <c r="N28" s="160"/>
      <c r="O28" s="160"/>
      <c r="P28" s="169" t="s">
        <v>2192</v>
      </c>
      <c r="Q28" s="160"/>
      <c r="R28" s="160"/>
      <c r="S28" s="160"/>
      <c r="T28" s="160"/>
      <c r="U28" s="160"/>
      <c r="V28" s="160"/>
      <c r="W28" s="160"/>
    </row>
    <row r="29" spans="1:23" x14ac:dyDescent="0.25">
      <c r="A29" s="159">
        <v>25</v>
      </c>
      <c r="B29" s="160" t="s">
        <v>1368</v>
      </c>
      <c r="C29" s="9" t="s">
        <v>1411</v>
      </c>
      <c r="D29" s="161" t="s">
        <v>936</v>
      </c>
      <c r="E29" s="9" t="s">
        <v>660</v>
      </c>
      <c r="F29" s="9" t="s">
        <v>1394</v>
      </c>
      <c r="G29" s="160" t="s">
        <v>351</v>
      </c>
      <c r="H29" s="160" t="s">
        <v>2290</v>
      </c>
      <c r="I29" s="201" t="s">
        <v>1013</v>
      </c>
      <c r="J29" s="201">
        <v>3</v>
      </c>
      <c r="K29" s="160">
        <v>33</v>
      </c>
      <c r="L29" s="160" t="s">
        <v>636</v>
      </c>
      <c r="M29" s="169" t="s">
        <v>2268</v>
      </c>
      <c r="N29" s="160"/>
      <c r="O29" s="160"/>
      <c r="P29" s="169" t="s">
        <v>2192</v>
      </c>
      <c r="Q29" s="160"/>
      <c r="R29" s="160"/>
      <c r="S29" s="160"/>
      <c r="T29" s="160"/>
      <c r="U29" s="160"/>
      <c r="V29" s="160"/>
      <c r="W29" s="160"/>
    </row>
    <row r="30" spans="1:23" ht="30" x14ac:dyDescent="0.25">
      <c r="A30" s="159">
        <v>26</v>
      </c>
      <c r="B30" s="160" t="s">
        <v>1374</v>
      </c>
      <c r="C30" s="9" t="s">
        <v>1409</v>
      </c>
      <c r="D30" s="161" t="s">
        <v>932</v>
      </c>
      <c r="E30" s="9" t="s">
        <v>660</v>
      </c>
      <c r="F30" s="9" t="s">
        <v>1394</v>
      </c>
      <c r="G30" s="160" t="s">
        <v>351</v>
      </c>
      <c r="H30" s="160" t="s">
        <v>2290</v>
      </c>
      <c r="I30" s="201" t="s">
        <v>1013</v>
      </c>
      <c r="J30" s="201">
        <v>3</v>
      </c>
      <c r="K30" s="160">
        <v>33</v>
      </c>
      <c r="L30" s="160" t="s">
        <v>636</v>
      </c>
      <c r="M30" s="169" t="s">
        <v>2268</v>
      </c>
      <c r="N30" s="160"/>
      <c r="O30" s="160"/>
      <c r="P30" s="169" t="s">
        <v>2192</v>
      </c>
      <c r="Q30" s="160"/>
      <c r="R30" s="160"/>
      <c r="S30" s="160"/>
      <c r="T30" s="160"/>
      <c r="U30" s="160"/>
      <c r="V30" s="160"/>
      <c r="W30" s="160"/>
    </row>
    <row r="31" spans="1:23" ht="30" x14ac:dyDescent="0.25">
      <c r="A31" s="159">
        <v>27</v>
      </c>
      <c r="B31" s="160"/>
      <c r="C31" s="9" t="s">
        <v>1410</v>
      </c>
      <c r="D31" s="161" t="s">
        <v>934</v>
      </c>
      <c r="E31" s="9" t="s">
        <v>660</v>
      </c>
      <c r="F31" s="9" t="s">
        <v>1394</v>
      </c>
      <c r="G31" s="160" t="s">
        <v>351</v>
      </c>
      <c r="H31" s="160" t="s">
        <v>2290</v>
      </c>
      <c r="I31" s="201" t="s">
        <v>1013</v>
      </c>
      <c r="J31" s="201">
        <v>3</v>
      </c>
      <c r="K31" s="160">
        <v>33</v>
      </c>
      <c r="L31" s="160" t="s">
        <v>636</v>
      </c>
      <c r="M31" s="169" t="s">
        <v>2268</v>
      </c>
      <c r="N31" s="160"/>
      <c r="O31" s="160"/>
      <c r="P31" s="169" t="s">
        <v>2192</v>
      </c>
      <c r="Q31" s="160"/>
      <c r="R31" s="160"/>
      <c r="S31" s="160"/>
      <c r="T31" s="160"/>
      <c r="U31" s="160"/>
      <c r="V31" s="160"/>
      <c r="W31" s="160"/>
    </row>
    <row r="32" spans="1:23" ht="30" x14ac:dyDescent="0.25">
      <c r="A32" s="159">
        <v>28</v>
      </c>
      <c r="B32" s="9" t="s">
        <v>701</v>
      </c>
      <c r="C32" s="9" t="s">
        <v>1412</v>
      </c>
      <c r="D32" s="161" t="s">
        <v>938</v>
      </c>
      <c r="E32" s="9" t="s">
        <v>660</v>
      </c>
      <c r="F32" s="9" t="s">
        <v>1394</v>
      </c>
      <c r="G32" s="160" t="s">
        <v>351</v>
      </c>
      <c r="H32" s="160" t="s">
        <v>2290</v>
      </c>
      <c r="I32" s="201" t="s">
        <v>1013</v>
      </c>
      <c r="J32" s="201">
        <v>3</v>
      </c>
      <c r="K32" s="160">
        <v>33</v>
      </c>
      <c r="L32" s="160" t="s">
        <v>636</v>
      </c>
      <c r="M32" s="169" t="s">
        <v>2268</v>
      </c>
      <c r="N32" s="160"/>
      <c r="O32" s="160"/>
      <c r="P32" s="169" t="s">
        <v>2192</v>
      </c>
      <c r="Q32" s="160"/>
      <c r="R32" s="160"/>
      <c r="S32" s="160"/>
      <c r="T32" s="160"/>
      <c r="U32" s="160"/>
      <c r="V32" s="160"/>
      <c r="W32" s="160"/>
    </row>
    <row r="33" spans="1:23" x14ac:dyDescent="0.25">
      <c r="A33" s="159">
        <v>29</v>
      </c>
      <c r="B33" s="9" t="s">
        <v>694</v>
      </c>
      <c r="C33" s="9" t="s">
        <v>1413</v>
      </c>
      <c r="D33" s="161" t="s">
        <v>940</v>
      </c>
      <c r="E33" s="9" t="s">
        <v>660</v>
      </c>
      <c r="F33" s="9" t="s">
        <v>1394</v>
      </c>
      <c r="G33" s="160" t="s">
        <v>351</v>
      </c>
      <c r="H33" s="160" t="s">
        <v>2290</v>
      </c>
      <c r="I33" s="201" t="s">
        <v>1013</v>
      </c>
      <c r="J33" s="201">
        <v>3</v>
      </c>
      <c r="K33" s="160">
        <v>33</v>
      </c>
      <c r="L33" s="160" t="s">
        <v>636</v>
      </c>
      <c r="M33" s="169" t="s">
        <v>2268</v>
      </c>
      <c r="N33" s="160"/>
      <c r="O33" s="160"/>
      <c r="P33" s="169" t="s">
        <v>2192</v>
      </c>
      <c r="Q33" s="160"/>
      <c r="R33" s="160"/>
      <c r="S33" s="160"/>
      <c r="T33" s="160"/>
      <c r="U33" s="160"/>
      <c r="V33" s="160"/>
      <c r="W33" s="160"/>
    </row>
    <row r="34" spans="1:23" x14ac:dyDescent="0.25">
      <c r="A34" s="159">
        <v>139</v>
      </c>
      <c r="B34" s="9" t="s">
        <v>745</v>
      </c>
      <c r="C34" s="9" t="s">
        <v>1432</v>
      </c>
      <c r="D34" s="161" t="s">
        <v>971</v>
      </c>
      <c r="E34" s="9" t="s">
        <v>660</v>
      </c>
      <c r="F34" s="9" t="s">
        <v>1394</v>
      </c>
      <c r="G34" s="160" t="s">
        <v>351</v>
      </c>
      <c r="H34" s="160" t="s">
        <v>2290</v>
      </c>
      <c r="I34" s="201" t="s">
        <v>1013</v>
      </c>
      <c r="J34" s="201">
        <v>3</v>
      </c>
      <c r="K34" s="160">
        <v>33</v>
      </c>
      <c r="L34" s="160" t="s">
        <v>636</v>
      </c>
      <c r="M34" s="169" t="s">
        <v>2268</v>
      </c>
      <c r="N34" s="160"/>
      <c r="O34" s="160"/>
      <c r="P34" s="169" t="s">
        <v>2192</v>
      </c>
      <c r="Q34" s="160"/>
      <c r="R34" s="160"/>
      <c r="S34" s="160"/>
      <c r="T34" s="160"/>
      <c r="U34" s="160"/>
      <c r="V34" s="160"/>
      <c r="W34" s="160"/>
    </row>
    <row r="35" spans="1:23" x14ac:dyDescent="0.25">
      <c r="A35" s="159">
        <v>140</v>
      </c>
      <c r="B35" s="9" t="s">
        <v>777</v>
      </c>
      <c r="C35" s="9" t="s">
        <v>1433</v>
      </c>
      <c r="D35" s="161" t="s">
        <v>973</v>
      </c>
      <c r="E35" s="9" t="s">
        <v>660</v>
      </c>
      <c r="F35" s="9" t="s">
        <v>1394</v>
      </c>
      <c r="G35" s="160" t="s">
        <v>351</v>
      </c>
      <c r="H35" s="160" t="s">
        <v>2290</v>
      </c>
      <c r="I35" s="201" t="s">
        <v>1013</v>
      </c>
      <c r="J35" s="201">
        <v>3</v>
      </c>
      <c r="K35" s="160">
        <v>33</v>
      </c>
      <c r="L35" s="160" t="s">
        <v>636</v>
      </c>
      <c r="M35" s="169" t="s">
        <v>2268</v>
      </c>
      <c r="N35" s="160"/>
      <c r="O35" s="160"/>
      <c r="P35" s="169" t="s">
        <v>2192</v>
      </c>
      <c r="Q35" s="160"/>
      <c r="R35" s="160"/>
      <c r="S35" s="160"/>
      <c r="T35" s="160"/>
      <c r="U35" s="160"/>
      <c r="V35" s="160"/>
      <c r="W35" s="160"/>
    </row>
    <row r="36" spans="1:23" x14ac:dyDescent="0.25">
      <c r="A36" s="159">
        <v>142</v>
      </c>
      <c r="B36" s="9" t="s">
        <v>815</v>
      </c>
      <c r="C36" s="9" t="s">
        <v>1431</v>
      </c>
      <c r="D36" s="161" t="s">
        <v>969</v>
      </c>
      <c r="E36" s="9" t="s">
        <v>660</v>
      </c>
      <c r="F36" s="9" t="s">
        <v>1394</v>
      </c>
      <c r="G36" s="160" t="s">
        <v>351</v>
      </c>
      <c r="H36" s="160" t="s">
        <v>2290</v>
      </c>
      <c r="I36" s="201" t="s">
        <v>1013</v>
      </c>
      <c r="J36" s="201">
        <v>3</v>
      </c>
      <c r="K36" s="160">
        <v>33</v>
      </c>
      <c r="L36" s="160" t="s">
        <v>636</v>
      </c>
      <c r="M36" s="169" t="s">
        <v>2268</v>
      </c>
      <c r="N36" s="160"/>
      <c r="O36" s="160"/>
      <c r="P36" s="169" t="s">
        <v>2192</v>
      </c>
      <c r="Q36" s="160"/>
      <c r="R36" s="160"/>
      <c r="S36" s="160"/>
      <c r="T36" s="160"/>
      <c r="U36" s="160"/>
      <c r="V36" s="160"/>
      <c r="W36" s="160"/>
    </row>
    <row r="37" spans="1:23" x14ac:dyDescent="0.25">
      <c r="A37" s="159">
        <v>30</v>
      </c>
      <c r="B37" s="9" t="s">
        <v>703</v>
      </c>
      <c r="C37" s="9" t="s">
        <v>1420</v>
      </c>
      <c r="D37" s="161" t="s">
        <v>2388</v>
      </c>
      <c r="E37" s="9" t="s">
        <v>660</v>
      </c>
      <c r="F37" s="9" t="s">
        <v>1394</v>
      </c>
      <c r="G37" s="160" t="s">
        <v>351</v>
      </c>
      <c r="H37" s="160" t="s">
        <v>2290</v>
      </c>
      <c r="I37" s="201" t="s">
        <v>1013</v>
      </c>
      <c r="J37" s="201">
        <v>3</v>
      </c>
      <c r="K37" s="160">
        <v>33</v>
      </c>
      <c r="L37" s="160" t="s">
        <v>636</v>
      </c>
      <c r="M37" s="169" t="s">
        <v>2268</v>
      </c>
      <c r="N37" s="160"/>
      <c r="O37" s="160"/>
      <c r="P37" s="169" t="s">
        <v>2192</v>
      </c>
      <c r="Q37" s="160"/>
      <c r="R37" s="160"/>
      <c r="S37" s="160"/>
      <c r="T37" s="160"/>
      <c r="U37" s="160"/>
      <c r="V37" s="160"/>
      <c r="W37" s="160"/>
    </row>
    <row r="38" spans="1:23" x14ac:dyDescent="0.25">
      <c r="A38" s="159">
        <v>32</v>
      </c>
      <c r="B38" s="9" t="s">
        <v>697</v>
      </c>
      <c r="C38" s="9" t="s">
        <v>1404</v>
      </c>
      <c r="D38" s="161" t="s">
        <v>922</v>
      </c>
      <c r="E38" s="9" t="s">
        <v>660</v>
      </c>
      <c r="F38" s="9" t="s">
        <v>1394</v>
      </c>
      <c r="G38" s="160" t="s">
        <v>351</v>
      </c>
      <c r="H38" s="160" t="s">
        <v>2290</v>
      </c>
      <c r="I38" s="201" t="s">
        <v>1013</v>
      </c>
      <c r="J38" s="201">
        <v>3</v>
      </c>
      <c r="K38" s="160">
        <v>33</v>
      </c>
      <c r="L38" s="160" t="s">
        <v>636</v>
      </c>
      <c r="M38" s="169" t="s">
        <v>2268</v>
      </c>
      <c r="N38" s="160"/>
      <c r="O38" s="160"/>
      <c r="P38" s="169" t="s">
        <v>2192</v>
      </c>
      <c r="Q38" s="160"/>
      <c r="R38" s="160"/>
      <c r="S38" s="160"/>
      <c r="T38" s="160"/>
      <c r="U38" s="160"/>
      <c r="V38" s="160"/>
      <c r="W38" s="160"/>
    </row>
    <row r="39" spans="1:23" x14ac:dyDescent="0.25">
      <c r="A39" s="159">
        <v>33</v>
      </c>
      <c r="B39" s="9" t="s">
        <v>749</v>
      </c>
      <c r="C39" s="9" t="s">
        <v>1400</v>
      </c>
      <c r="D39" s="161" t="s">
        <v>920</v>
      </c>
      <c r="E39" s="9" t="s">
        <v>660</v>
      </c>
      <c r="F39" s="9" t="s">
        <v>1394</v>
      </c>
      <c r="G39" s="160" t="s">
        <v>351</v>
      </c>
      <c r="H39" s="160" t="s">
        <v>2290</v>
      </c>
      <c r="I39" s="201" t="s">
        <v>1013</v>
      </c>
      <c r="J39" s="201">
        <v>3</v>
      </c>
      <c r="K39" s="160">
        <v>33</v>
      </c>
      <c r="L39" s="160" t="s">
        <v>636</v>
      </c>
      <c r="M39" s="169" t="s">
        <v>2268</v>
      </c>
      <c r="N39" s="160"/>
      <c r="O39" s="160"/>
      <c r="P39" s="169" t="s">
        <v>2192</v>
      </c>
      <c r="Q39" s="160"/>
      <c r="R39" s="160"/>
      <c r="S39" s="160"/>
      <c r="T39" s="160"/>
      <c r="U39" s="160"/>
      <c r="V39" s="160"/>
      <c r="W39" s="160"/>
    </row>
    <row r="40" spans="1:23" x14ac:dyDescent="0.25">
      <c r="A40" s="159">
        <v>34</v>
      </c>
      <c r="B40" s="9" t="s">
        <v>721</v>
      </c>
      <c r="C40" s="9" t="s">
        <v>1399</v>
      </c>
      <c r="D40" s="161" t="s">
        <v>918</v>
      </c>
      <c r="E40" s="9" t="s">
        <v>660</v>
      </c>
      <c r="F40" s="9" t="s">
        <v>1394</v>
      </c>
      <c r="G40" s="160" t="s">
        <v>351</v>
      </c>
      <c r="H40" s="160" t="s">
        <v>2290</v>
      </c>
      <c r="I40" s="201" t="s">
        <v>1013</v>
      </c>
      <c r="J40" s="201">
        <v>3</v>
      </c>
      <c r="K40" s="160">
        <v>33</v>
      </c>
      <c r="L40" s="160" t="s">
        <v>636</v>
      </c>
      <c r="M40" s="169" t="s">
        <v>2268</v>
      </c>
      <c r="N40" s="160"/>
      <c r="O40" s="160"/>
      <c r="P40" s="169" t="s">
        <v>2192</v>
      </c>
      <c r="Q40" s="160"/>
      <c r="R40" s="160"/>
      <c r="S40" s="160"/>
      <c r="T40" s="160"/>
      <c r="U40" s="160"/>
      <c r="V40" s="160"/>
      <c r="W40" s="160"/>
    </row>
    <row r="41" spans="1:23" x14ac:dyDescent="0.25">
      <c r="A41" s="159">
        <v>35</v>
      </c>
      <c r="B41" s="9" t="s">
        <v>716</v>
      </c>
      <c r="C41" s="9" t="s">
        <v>1424</v>
      </c>
      <c r="D41" s="207" t="s">
        <v>309</v>
      </c>
      <c r="E41" s="9" t="s">
        <v>660</v>
      </c>
      <c r="F41" s="9" t="s">
        <v>1394</v>
      </c>
      <c r="G41" s="160" t="s">
        <v>351</v>
      </c>
      <c r="H41" s="160" t="s">
        <v>2290</v>
      </c>
      <c r="I41" s="201" t="s">
        <v>1013</v>
      </c>
      <c r="J41" s="201">
        <v>3</v>
      </c>
      <c r="K41" s="160">
        <v>33</v>
      </c>
      <c r="L41" s="160" t="s">
        <v>636</v>
      </c>
      <c r="M41" s="169" t="s">
        <v>2268</v>
      </c>
      <c r="N41" s="160"/>
      <c r="O41" s="160"/>
      <c r="P41" s="169" t="s">
        <v>2192</v>
      </c>
      <c r="Q41" s="160"/>
      <c r="R41" s="160"/>
      <c r="S41" s="160"/>
      <c r="T41" s="160"/>
      <c r="U41" s="160"/>
      <c r="V41" s="160"/>
      <c r="W41" s="160"/>
    </row>
    <row r="42" spans="1:23" x14ac:dyDescent="0.25">
      <c r="A42" s="159">
        <v>36</v>
      </c>
      <c r="B42" s="189" t="s">
        <v>720</v>
      </c>
      <c r="C42" s="9" t="s">
        <v>1445</v>
      </c>
      <c r="D42" s="205" t="s">
        <v>1446</v>
      </c>
      <c r="E42" s="160" t="s">
        <v>660</v>
      </c>
      <c r="F42" s="160" t="s">
        <v>1394</v>
      </c>
      <c r="G42" s="160" t="s">
        <v>351</v>
      </c>
      <c r="H42" s="160" t="s">
        <v>2290</v>
      </c>
      <c r="I42" s="201" t="s">
        <v>1013</v>
      </c>
      <c r="J42" s="201">
        <v>3</v>
      </c>
      <c r="K42" s="160">
        <v>33</v>
      </c>
      <c r="L42" s="160" t="s">
        <v>636</v>
      </c>
      <c r="M42" s="169" t="s">
        <v>2268</v>
      </c>
      <c r="N42" s="160"/>
      <c r="O42" s="160"/>
      <c r="P42" s="169" t="s">
        <v>2192</v>
      </c>
      <c r="Q42" s="160"/>
      <c r="R42" s="160"/>
      <c r="S42" s="160"/>
      <c r="T42" s="160"/>
      <c r="U42" s="160"/>
      <c r="V42" s="160"/>
      <c r="W42" s="160"/>
    </row>
    <row r="43" spans="1:23" x14ac:dyDescent="0.25">
      <c r="A43" s="159">
        <v>37</v>
      </c>
      <c r="B43" s="9" t="s">
        <v>1355</v>
      </c>
      <c r="C43" s="9" t="s">
        <v>1419</v>
      </c>
      <c r="D43" s="161" t="s">
        <v>164</v>
      </c>
      <c r="E43" s="9" t="s">
        <v>660</v>
      </c>
      <c r="F43" s="9" t="s">
        <v>1394</v>
      </c>
      <c r="G43" s="160" t="s">
        <v>351</v>
      </c>
      <c r="H43" s="160" t="s">
        <v>637</v>
      </c>
      <c r="I43" s="201" t="s">
        <v>1013</v>
      </c>
      <c r="J43" s="201">
        <v>3</v>
      </c>
      <c r="K43" s="160">
        <v>33</v>
      </c>
      <c r="L43" s="160" t="s">
        <v>636</v>
      </c>
      <c r="M43" s="169" t="s">
        <v>2268</v>
      </c>
      <c r="N43" s="160"/>
      <c r="O43" s="160"/>
      <c r="P43" s="169" t="s">
        <v>2192</v>
      </c>
      <c r="Q43" s="160"/>
      <c r="R43" s="160"/>
      <c r="S43" s="160"/>
      <c r="T43" s="160"/>
      <c r="U43" s="160"/>
      <c r="V43" s="160"/>
      <c r="W43" s="160"/>
    </row>
    <row r="44" spans="1:23" x14ac:dyDescent="0.25">
      <c r="A44" s="159">
        <v>38</v>
      </c>
      <c r="B44" s="170"/>
      <c r="C44" s="9" t="s">
        <v>1438</v>
      </c>
      <c r="D44" s="207" t="s">
        <v>1439</v>
      </c>
      <c r="E44" s="9" t="s">
        <v>660</v>
      </c>
      <c r="F44" s="9" t="s">
        <v>1394</v>
      </c>
      <c r="G44" s="160" t="s">
        <v>351</v>
      </c>
      <c r="H44" s="160" t="s">
        <v>2290</v>
      </c>
      <c r="I44" s="201" t="s">
        <v>1013</v>
      </c>
      <c r="J44" s="201">
        <v>3</v>
      </c>
      <c r="K44" s="160">
        <v>33</v>
      </c>
      <c r="L44" s="160" t="s">
        <v>636</v>
      </c>
      <c r="M44" s="169" t="s">
        <v>2268</v>
      </c>
      <c r="N44" s="160"/>
      <c r="O44" s="160"/>
      <c r="P44" s="169" t="s">
        <v>2192</v>
      </c>
      <c r="Q44" s="160"/>
      <c r="R44" s="160"/>
      <c r="S44" s="160"/>
      <c r="T44" s="160"/>
      <c r="U44" s="160"/>
      <c r="V44" s="160"/>
      <c r="W44" s="160"/>
    </row>
    <row r="45" spans="1:23" x14ac:dyDescent="0.25">
      <c r="A45" s="159">
        <v>39</v>
      </c>
      <c r="B45" s="170"/>
      <c r="C45" s="9" t="s">
        <v>1422</v>
      </c>
      <c r="D45" s="161" t="s">
        <v>305</v>
      </c>
      <c r="E45" s="9" t="s">
        <v>660</v>
      </c>
      <c r="F45" s="9" t="s">
        <v>1394</v>
      </c>
      <c r="G45" s="160" t="s">
        <v>351</v>
      </c>
      <c r="H45" s="160" t="s">
        <v>2290</v>
      </c>
      <c r="I45" s="201" t="s">
        <v>1013</v>
      </c>
      <c r="J45" s="201">
        <v>3</v>
      </c>
      <c r="K45" s="160">
        <v>33</v>
      </c>
      <c r="L45" s="160" t="s">
        <v>636</v>
      </c>
      <c r="M45" s="169" t="s">
        <v>2268</v>
      </c>
      <c r="N45" s="160"/>
      <c r="O45" s="160"/>
      <c r="P45" s="169" t="s">
        <v>2192</v>
      </c>
      <c r="Q45" s="160"/>
      <c r="R45" s="160"/>
      <c r="S45" s="160"/>
      <c r="T45" s="160"/>
      <c r="U45" s="160"/>
      <c r="V45" s="160"/>
      <c r="W45" s="160"/>
    </row>
    <row r="46" spans="1:23" x14ac:dyDescent="0.25">
      <c r="A46" s="159">
        <v>40</v>
      </c>
      <c r="B46" s="195"/>
      <c r="C46" s="9" t="s">
        <v>1417</v>
      </c>
      <c r="D46" s="207" t="s">
        <v>299</v>
      </c>
      <c r="E46" s="9" t="s">
        <v>660</v>
      </c>
      <c r="F46" s="9" t="s">
        <v>1394</v>
      </c>
      <c r="G46" s="160" t="s">
        <v>351</v>
      </c>
      <c r="H46" s="160" t="s">
        <v>2290</v>
      </c>
      <c r="I46" s="201" t="s">
        <v>1013</v>
      </c>
      <c r="J46" s="201">
        <v>3</v>
      </c>
      <c r="K46" s="160">
        <v>33</v>
      </c>
      <c r="L46" s="160" t="s">
        <v>636</v>
      </c>
      <c r="M46" s="169" t="s">
        <v>2268</v>
      </c>
      <c r="N46" s="160"/>
      <c r="O46" s="160"/>
      <c r="P46" s="169" t="s">
        <v>2192</v>
      </c>
      <c r="Q46" s="160"/>
      <c r="R46" s="160"/>
      <c r="S46" s="160"/>
      <c r="T46" s="160"/>
      <c r="U46" s="160"/>
      <c r="V46" s="160"/>
      <c r="W46" s="160"/>
    </row>
    <row r="47" spans="1:23" x14ac:dyDescent="0.25">
      <c r="A47" s="159">
        <v>41</v>
      </c>
      <c r="B47" s="9" t="s">
        <v>912</v>
      </c>
      <c r="C47" s="9" t="s">
        <v>1428</v>
      </c>
      <c r="D47" s="207" t="s">
        <v>963</v>
      </c>
      <c r="E47" s="9" t="s">
        <v>660</v>
      </c>
      <c r="F47" s="9" t="s">
        <v>1394</v>
      </c>
      <c r="G47" s="160" t="s">
        <v>351</v>
      </c>
      <c r="H47" s="160" t="s">
        <v>2290</v>
      </c>
      <c r="I47" s="201" t="s">
        <v>1013</v>
      </c>
      <c r="J47" s="201">
        <v>3</v>
      </c>
      <c r="K47" s="160">
        <v>33</v>
      </c>
      <c r="L47" s="160" t="s">
        <v>636</v>
      </c>
      <c r="M47" s="169" t="s">
        <v>2268</v>
      </c>
      <c r="N47" s="160"/>
      <c r="O47" s="160"/>
      <c r="P47" s="169" t="s">
        <v>2192</v>
      </c>
      <c r="Q47" s="160"/>
      <c r="R47" s="160"/>
      <c r="S47" s="160"/>
      <c r="T47" s="160"/>
      <c r="U47" s="160"/>
      <c r="V47" s="160"/>
      <c r="W47" s="160"/>
    </row>
    <row r="48" spans="1:23" x14ac:dyDescent="0.25">
      <c r="A48" s="159">
        <v>42</v>
      </c>
      <c r="B48" s="9" t="s">
        <v>914</v>
      </c>
      <c r="C48" s="9" t="s">
        <v>1415</v>
      </c>
      <c r="D48" s="207" t="s">
        <v>1416</v>
      </c>
      <c r="E48" s="9" t="s">
        <v>660</v>
      </c>
      <c r="F48" s="9" t="s">
        <v>1394</v>
      </c>
      <c r="G48" s="160" t="s">
        <v>351</v>
      </c>
      <c r="H48" s="160" t="s">
        <v>2290</v>
      </c>
      <c r="I48" s="201" t="s">
        <v>1013</v>
      </c>
      <c r="J48" s="201">
        <v>3</v>
      </c>
      <c r="K48" s="160">
        <v>33</v>
      </c>
      <c r="L48" s="160" t="s">
        <v>636</v>
      </c>
      <c r="M48" s="169" t="s">
        <v>2268</v>
      </c>
      <c r="N48" s="160"/>
      <c r="O48" s="160"/>
      <c r="P48" s="169" t="s">
        <v>2192</v>
      </c>
      <c r="Q48" s="160"/>
      <c r="R48" s="160"/>
      <c r="S48" s="160"/>
      <c r="T48" s="160"/>
      <c r="U48" s="160"/>
      <c r="V48" s="160"/>
      <c r="W48" s="160"/>
    </row>
    <row r="49" spans="1:23" x14ac:dyDescent="0.25">
      <c r="A49" s="159">
        <v>43</v>
      </c>
      <c r="B49" s="9" t="s">
        <v>916</v>
      </c>
      <c r="C49" s="9" t="s">
        <v>1430</v>
      </c>
      <c r="D49" s="207" t="s">
        <v>967</v>
      </c>
      <c r="E49" s="9" t="s">
        <v>660</v>
      </c>
      <c r="F49" s="9" t="s">
        <v>1394</v>
      </c>
      <c r="G49" s="160" t="s">
        <v>351</v>
      </c>
      <c r="H49" s="160" t="s">
        <v>2290</v>
      </c>
      <c r="I49" s="201" t="s">
        <v>1013</v>
      </c>
      <c r="J49" s="201">
        <v>3</v>
      </c>
      <c r="K49" s="160">
        <v>33</v>
      </c>
      <c r="L49" s="160" t="s">
        <v>636</v>
      </c>
      <c r="M49" s="169" t="s">
        <v>2268</v>
      </c>
      <c r="N49" s="160"/>
      <c r="O49" s="160"/>
      <c r="P49" s="169" t="s">
        <v>2192</v>
      </c>
      <c r="Q49" s="160"/>
      <c r="R49" s="160"/>
      <c r="S49" s="160"/>
      <c r="T49" s="160"/>
      <c r="U49" s="160"/>
      <c r="V49" s="160"/>
      <c r="W49" s="160"/>
    </row>
    <row r="50" spans="1:23" x14ac:dyDescent="0.25">
      <c r="A50" s="159">
        <v>163</v>
      </c>
      <c r="B50" s="9" t="s">
        <v>785</v>
      </c>
      <c r="C50" s="9" t="s">
        <v>1395</v>
      </c>
      <c r="D50" s="207" t="s">
        <v>1396</v>
      </c>
      <c r="E50" s="9" t="s">
        <v>660</v>
      </c>
      <c r="F50" s="9" t="s">
        <v>1394</v>
      </c>
      <c r="G50" s="160" t="s">
        <v>351</v>
      </c>
      <c r="H50" s="160" t="s">
        <v>2290</v>
      </c>
      <c r="I50" s="201" t="s">
        <v>1013</v>
      </c>
      <c r="J50" s="201">
        <v>3</v>
      </c>
      <c r="K50" s="160">
        <v>33</v>
      </c>
      <c r="L50" s="160" t="s">
        <v>636</v>
      </c>
      <c r="M50" s="169" t="s">
        <v>2268</v>
      </c>
      <c r="N50" s="160"/>
      <c r="O50" s="160"/>
      <c r="P50" s="169" t="s">
        <v>2192</v>
      </c>
      <c r="Q50" s="160"/>
      <c r="R50" s="160"/>
      <c r="S50" s="160"/>
      <c r="T50" s="160"/>
      <c r="U50" s="160"/>
      <c r="V50" s="160"/>
      <c r="W50" s="160"/>
    </row>
    <row r="51" spans="1:23" ht="15" customHeight="1" x14ac:dyDescent="0.25">
      <c r="A51" s="159">
        <v>164</v>
      </c>
      <c r="B51" s="9" t="s">
        <v>781</v>
      </c>
      <c r="C51" s="9" t="s">
        <v>1397</v>
      </c>
      <c r="D51" s="207" t="s">
        <v>915</v>
      </c>
      <c r="E51" s="9" t="s">
        <v>660</v>
      </c>
      <c r="F51" s="9" t="s">
        <v>1394</v>
      </c>
      <c r="G51" s="160" t="s">
        <v>351</v>
      </c>
      <c r="H51" s="160" t="s">
        <v>2290</v>
      </c>
      <c r="I51" s="201" t="s">
        <v>1013</v>
      </c>
      <c r="J51" s="201">
        <v>3</v>
      </c>
      <c r="K51" s="160">
        <v>33</v>
      </c>
      <c r="L51" s="160" t="s">
        <v>636</v>
      </c>
      <c r="M51" s="169" t="s">
        <v>2268</v>
      </c>
      <c r="N51" s="160"/>
      <c r="O51" s="160"/>
      <c r="P51" s="169" t="s">
        <v>2192</v>
      </c>
      <c r="Q51" s="160"/>
      <c r="R51" s="160"/>
      <c r="S51" s="160"/>
      <c r="T51" s="160"/>
      <c r="U51" s="160"/>
      <c r="V51" s="160"/>
      <c r="W51" s="160"/>
    </row>
    <row r="52" spans="1:23" x14ac:dyDescent="0.25">
      <c r="A52" s="159">
        <v>44</v>
      </c>
      <c r="B52" s="9" t="s">
        <v>917</v>
      </c>
      <c r="C52" s="9" t="s">
        <v>1407</v>
      </c>
      <c r="D52" s="207" t="s">
        <v>283</v>
      </c>
      <c r="E52" s="9" t="s">
        <v>660</v>
      </c>
      <c r="F52" s="9" t="s">
        <v>1394</v>
      </c>
      <c r="G52" s="160" t="s">
        <v>351</v>
      </c>
      <c r="H52" s="160" t="s">
        <v>2290</v>
      </c>
      <c r="I52" s="201" t="s">
        <v>1013</v>
      </c>
      <c r="J52" s="201">
        <v>3</v>
      </c>
      <c r="K52" s="160">
        <v>33</v>
      </c>
      <c r="L52" s="160" t="s">
        <v>636</v>
      </c>
      <c r="M52" s="169" t="s">
        <v>2268</v>
      </c>
      <c r="N52" s="160"/>
      <c r="O52" s="160"/>
      <c r="P52" s="169" t="s">
        <v>2192</v>
      </c>
      <c r="Q52" s="160"/>
      <c r="R52" s="160"/>
      <c r="S52" s="160"/>
      <c r="T52" s="160"/>
      <c r="U52" s="160"/>
      <c r="V52" s="160"/>
      <c r="W52" s="160"/>
    </row>
    <row r="53" spans="1:23" x14ac:dyDescent="0.25">
      <c r="A53" s="159">
        <v>45</v>
      </c>
      <c r="B53" s="9" t="s">
        <v>919</v>
      </c>
      <c r="C53" s="9" t="s">
        <v>1408</v>
      </c>
      <c r="D53" s="207" t="s">
        <v>930</v>
      </c>
      <c r="E53" s="9" t="s">
        <v>660</v>
      </c>
      <c r="F53" s="9" t="s">
        <v>1394</v>
      </c>
      <c r="G53" s="160" t="s">
        <v>351</v>
      </c>
      <c r="H53" s="160" t="s">
        <v>2290</v>
      </c>
      <c r="I53" s="201" t="s">
        <v>1013</v>
      </c>
      <c r="J53" s="201">
        <v>3</v>
      </c>
      <c r="K53" s="160">
        <v>33</v>
      </c>
      <c r="L53" s="160" t="s">
        <v>636</v>
      </c>
      <c r="M53" s="169" t="s">
        <v>2268</v>
      </c>
      <c r="N53" s="160"/>
      <c r="O53" s="160"/>
      <c r="P53" s="169" t="s">
        <v>2192</v>
      </c>
      <c r="Q53" s="160"/>
      <c r="R53" s="160"/>
      <c r="S53" s="160"/>
      <c r="T53" s="160"/>
      <c r="U53" s="160"/>
      <c r="V53" s="160"/>
      <c r="W53" s="160"/>
    </row>
    <row r="54" spans="1:23" x14ac:dyDescent="0.25">
      <c r="A54" s="159">
        <v>46</v>
      </c>
      <c r="B54" s="9" t="s">
        <v>1401</v>
      </c>
      <c r="C54" s="9" t="s">
        <v>1418</v>
      </c>
      <c r="D54" s="207" t="s">
        <v>301</v>
      </c>
      <c r="E54" s="9" t="s">
        <v>660</v>
      </c>
      <c r="F54" s="9" t="s">
        <v>1394</v>
      </c>
      <c r="G54" s="160" t="s">
        <v>351</v>
      </c>
      <c r="H54" s="160" t="s">
        <v>2290</v>
      </c>
      <c r="I54" s="201" t="s">
        <v>1013</v>
      </c>
      <c r="J54" s="201">
        <v>3</v>
      </c>
      <c r="K54" s="160">
        <v>33</v>
      </c>
      <c r="L54" s="160" t="s">
        <v>636</v>
      </c>
      <c r="M54" s="169" t="s">
        <v>2268</v>
      </c>
      <c r="N54" s="160"/>
      <c r="O54" s="160"/>
      <c r="P54" s="169" t="s">
        <v>2192</v>
      </c>
      <c r="Q54" s="160"/>
      <c r="R54" s="160"/>
      <c r="S54" s="160"/>
      <c r="T54" s="160"/>
      <c r="U54" s="160"/>
      <c r="V54" s="160"/>
      <c r="W54" s="160"/>
    </row>
    <row r="55" spans="1:23" x14ac:dyDescent="0.25">
      <c r="A55" s="159">
        <v>47</v>
      </c>
      <c r="B55" s="9" t="s">
        <v>921</v>
      </c>
      <c r="C55" s="9" t="s">
        <v>1423</v>
      </c>
      <c r="D55" s="207" t="s">
        <v>307</v>
      </c>
      <c r="E55" s="9" t="s">
        <v>660</v>
      </c>
      <c r="F55" s="9" t="s">
        <v>1394</v>
      </c>
      <c r="G55" s="160" t="s">
        <v>351</v>
      </c>
      <c r="H55" s="160" t="s">
        <v>2290</v>
      </c>
      <c r="I55" s="201" t="s">
        <v>1013</v>
      </c>
      <c r="J55" s="201">
        <v>3</v>
      </c>
      <c r="K55" s="160">
        <v>33</v>
      </c>
      <c r="L55" s="160" t="s">
        <v>636</v>
      </c>
      <c r="M55" s="169" t="s">
        <v>2268</v>
      </c>
      <c r="N55" s="160"/>
      <c r="O55" s="160"/>
      <c r="P55" s="169" t="s">
        <v>2192</v>
      </c>
      <c r="Q55" s="160"/>
      <c r="R55" s="160"/>
      <c r="S55" s="160"/>
      <c r="T55" s="160"/>
      <c r="U55" s="160"/>
      <c r="V55" s="160"/>
      <c r="W55" s="160"/>
    </row>
    <row r="56" spans="1:23" x14ac:dyDescent="0.25">
      <c r="A56" s="159">
        <v>48</v>
      </c>
      <c r="B56" s="9" t="s">
        <v>923</v>
      </c>
      <c r="C56" s="9" t="s">
        <v>1414</v>
      </c>
      <c r="D56" s="207" t="s">
        <v>291</v>
      </c>
      <c r="E56" s="9" t="s">
        <v>660</v>
      </c>
      <c r="F56" s="9" t="s">
        <v>1394</v>
      </c>
      <c r="G56" s="160" t="s">
        <v>351</v>
      </c>
      <c r="H56" s="160" t="s">
        <v>2290</v>
      </c>
      <c r="I56" s="201" t="s">
        <v>1013</v>
      </c>
      <c r="J56" s="201">
        <v>3</v>
      </c>
      <c r="K56" s="160">
        <v>33</v>
      </c>
      <c r="L56" s="160" t="s">
        <v>636</v>
      </c>
      <c r="M56" s="169" t="s">
        <v>2268</v>
      </c>
      <c r="N56" s="160"/>
      <c r="O56" s="160"/>
      <c r="P56" s="169" t="s">
        <v>2192</v>
      </c>
      <c r="Q56" s="160"/>
      <c r="R56" s="160"/>
      <c r="S56" s="160"/>
      <c r="T56" s="160"/>
      <c r="U56" s="160"/>
      <c r="V56" s="160"/>
      <c r="W56" s="160"/>
    </row>
    <row r="57" spans="1:23" ht="17.25" x14ac:dyDescent="0.3">
      <c r="A57" s="159">
        <v>49</v>
      </c>
      <c r="B57" s="9" t="s">
        <v>925</v>
      </c>
      <c r="C57" s="9" t="s">
        <v>1435</v>
      </c>
      <c r="D57" s="210" t="s">
        <v>1436</v>
      </c>
      <c r="E57" s="9" t="s">
        <v>660</v>
      </c>
      <c r="F57" s="9" t="s">
        <v>1394</v>
      </c>
      <c r="G57" s="160" t="s">
        <v>351</v>
      </c>
      <c r="H57" s="160" t="s">
        <v>2290</v>
      </c>
      <c r="I57" s="201" t="s">
        <v>1013</v>
      </c>
      <c r="J57" s="201">
        <v>3</v>
      </c>
      <c r="K57" s="160">
        <v>33</v>
      </c>
      <c r="L57" s="160" t="s">
        <v>636</v>
      </c>
      <c r="M57" s="169" t="s">
        <v>2268</v>
      </c>
      <c r="N57" s="160"/>
      <c r="O57" s="160"/>
      <c r="P57" s="169" t="s">
        <v>2192</v>
      </c>
      <c r="Q57" s="160"/>
      <c r="R57" s="160"/>
      <c r="S57" s="160"/>
      <c r="T57" s="160"/>
      <c r="U57" s="160"/>
      <c r="V57" s="160"/>
      <c r="W57" s="160"/>
    </row>
    <row r="58" spans="1:23" ht="30" x14ac:dyDescent="0.25">
      <c r="A58" s="159">
        <v>50</v>
      </c>
      <c r="B58" s="9" t="s">
        <v>928</v>
      </c>
      <c r="C58" s="9" t="s">
        <v>1429</v>
      </c>
      <c r="D58" s="207" t="s">
        <v>965</v>
      </c>
      <c r="E58" s="9" t="s">
        <v>660</v>
      </c>
      <c r="F58" s="9" t="s">
        <v>1394</v>
      </c>
      <c r="G58" s="160" t="s">
        <v>351</v>
      </c>
      <c r="H58" s="160" t="s">
        <v>2290</v>
      </c>
      <c r="I58" s="201" t="s">
        <v>1013</v>
      </c>
      <c r="J58" s="201">
        <v>3</v>
      </c>
      <c r="K58" s="160">
        <v>33</v>
      </c>
      <c r="L58" s="160" t="s">
        <v>636</v>
      </c>
      <c r="M58" s="169" t="s">
        <v>2268</v>
      </c>
      <c r="N58" s="160"/>
      <c r="O58" s="160"/>
      <c r="P58" s="169" t="s">
        <v>2192</v>
      </c>
      <c r="Q58" s="160"/>
      <c r="R58" s="160"/>
      <c r="S58" s="160"/>
      <c r="T58" s="160"/>
      <c r="U58" s="160"/>
      <c r="V58" s="160"/>
      <c r="W58" s="160"/>
    </row>
    <row r="59" spans="1:23" ht="37.5" x14ac:dyDescent="0.3">
      <c r="A59" s="159">
        <v>63</v>
      </c>
      <c r="B59" s="9" t="s">
        <v>948</v>
      </c>
      <c r="C59" s="9" t="s">
        <v>1175</v>
      </c>
      <c r="D59" s="211" t="s">
        <v>1176</v>
      </c>
      <c r="E59" s="9" t="s">
        <v>1174</v>
      </c>
      <c r="F59" s="9" t="s">
        <v>1164</v>
      </c>
      <c r="G59" s="160" t="s">
        <v>1047</v>
      </c>
      <c r="H59" s="160" t="s">
        <v>2289</v>
      </c>
      <c r="I59" s="201" t="s">
        <v>2111</v>
      </c>
      <c r="J59" s="201">
        <v>4</v>
      </c>
      <c r="K59" s="160">
        <v>12</v>
      </c>
      <c r="L59" s="160" t="s">
        <v>637</v>
      </c>
      <c r="M59" s="212" t="s">
        <v>2300</v>
      </c>
      <c r="N59" s="160"/>
      <c r="O59" s="160"/>
      <c r="P59" s="169" t="s">
        <v>333</v>
      </c>
      <c r="Q59" s="160"/>
      <c r="R59" s="160"/>
      <c r="S59" s="160"/>
      <c r="T59" s="160"/>
      <c r="U59" s="160"/>
      <c r="V59" s="160"/>
      <c r="W59" s="160"/>
    </row>
    <row r="60" spans="1:23" x14ac:dyDescent="0.25">
      <c r="A60" s="159">
        <v>69</v>
      </c>
      <c r="B60" s="9" t="s">
        <v>962</v>
      </c>
      <c r="C60" s="9" t="s">
        <v>1180</v>
      </c>
      <c r="D60" s="161" t="s">
        <v>1181</v>
      </c>
      <c r="E60" s="9" t="s">
        <v>658</v>
      </c>
      <c r="F60" s="9" t="s">
        <v>1164</v>
      </c>
      <c r="G60" s="160" t="s">
        <v>1048</v>
      </c>
      <c r="H60" s="160" t="s">
        <v>2289</v>
      </c>
      <c r="I60" s="201" t="s">
        <v>2111</v>
      </c>
      <c r="J60" s="201">
        <v>4</v>
      </c>
      <c r="K60" s="160">
        <v>25</v>
      </c>
      <c r="L60" s="160" t="s">
        <v>637</v>
      </c>
      <c r="M60" s="169" t="s">
        <v>154</v>
      </c>
      <c r="N60" s="160"/>
      <c r="O60" s="160"/>
      <c r="P60" s="169" t="s">
        <v>154</v>
      </c>
      <c r="Q60" s="160"/>
      <c r="R60" s="160"/>
      <c r="S60" s="160"/>
      <c r="T60" s="160"/>
      <c r="U60" s="160"/>
      <c r="V60" s="160"/>
      <c r="W60" s="160"/>
    </row>
    <row r="61" spans="1:23" ht="33.75" x14ac:dyDescent="0.25">
      <c r="A61" s="159">
        <v>64</v>
      </c>
      <c r="B61" s="9" t="s">
        <v>949</v>
      </c>
      <c r="C61" s="9" t="s">
        <v>1173</v>
      </c>
      <c r="D61" s="161" t="s">
        <v>702</v>
      </c>
      <c r="E61" s="9" t="s">
        <v>1174</v>
      </c>
      <c r="F61" s="9" t="s">
        <v>1164</v>
      </c>
      <c r="G61" s="160" t="s">
        <v>1048</v>
      </c>
      <c r="H61" s="160" t="s">
        <v>2289</v>
      </c>
      <c r="I61" s="201" t="s">
        <v>2111</v>
      </c>
      <c r="J61" s="201">
        <v>4</v>
      </c>
      <c r="K61" s="160">
        <v>12</v>
      </c>
      <c r="L61" s="160" t="s">
        <v>637</v>
      </c>
      <c r="M61" s="169" t="s">
        <v>2389</v>
      </c>
      <c r="N61" s="160"/>
      <c r="O61" s="160"/>
      <c r="P61" s="169" t="s">
        <v>634</v>
      </c>
      <c r="Q61" s="160"/>
      <c r="R61" s="160"/>
      <c r="S61" s="160"/>
      <c r="T61" s="160"/>
      <c r="U61" s="160"/>
      <c r="V61" s="160"/>
      <c r="W61" s="160"/>
    </row>
    <row r="62" spans="1:23" x14ac:dyDescent="0.25">
      <c r="A62" s="159">
        <v>54</v>
      </c>
      <c r="B62" s="9" t="s">
        <v>935</v>
      </c>
      <c r="C62" s="9" t="s">
        <v>1177</v>
      </c>
      <c r="D62" s="211" t="s">
        <v>1178</v>
      </c>
      <c r="E62" s="9" t="s">
        <v>658</v>
      </c>
      <c r="F62" s="9" t="s">
        <v>1164</v>
      </c>
      <c r="G62" s="160" t="s">
        <v>1048</v>
      </c>
      <c r="H62" s="160" t="s">
        <v>2289</v>
      </c>
      <c r="I62" s="201" t="s">
        <v>2111</v>
      </c>
      <c r="J62" s="201">
        <v>4</v>
      </c>
      <c r="K62" s="160">
        <v>3</v>
      </c>
      <c r="L62" s="160" t="s">
        <v>637</v>
      </c>
      <c r="M62" s="169" t="s">
        <v>2292</v>
      </c>
      <c r="N62" s="160"/>
      <c r="O62" s="160"/>
      <c r="P62" s="169" t="s">
        <v>136</v>
      </c>
      <c r="Q62" s="160"/>
      <c r="R62" s="160"/>
      <c r="S62" s="160"/>
      <c r="T62" s="160"/>
      <c r="U62" s="160"/>
      <c r="V62" s="160"/>
      <c r="W62" s="160"/>
    </row>
    <row r="63" spans="1:23" x14ac:dyDescent="0.25">
      <c r="A63" s="159">
        <v>58</v>
      </c>
      <c r="B63" s="9" t="s">
        <v>942</v>
      </c>
      <c r="C63" s="159" t="s">
        <v>1075</v>
      </c>
      <c r="D63" s="138" t="s">
        <v>448</v>
      </c>
      <c r="E63" s="108" t="s">
        <v>657</v>
      </c>
      <c r="F63" s="108" t="s">
        <v>1060</v>
      </c>
      <c r="G63" s="160" t="s">
        <v>351</v>
      </c>
      <c r="H63" s="160" t="s">
        <v>2289</v>
      </c>
      <c r="I63" s="201" t="s">
        <v>1010</v>
      </c>
      <c r="J63" s="201">
        <v>4</v>
      </c>
      <c r="K63" s="160">
        <v>6.2</v>
      </c>
      <c r="L63" s="160" t="s">
        <v>637</v>
      </c>
      <c r="M63" s="198" t="s">
        <v>136</v>
      </c>
      <c r="N63" s="160"/>
      <c r="O63" s="160"/>
      <c r="P63" s="169" t="s">
        <v>2282</v>
      </c>
      <c r="Q63" s="160"/>
      <c r="R63" s="160"/>
      <c r="S63" s="160"/>
      <c r="T63" s="160"/>
      <c r="U63" s="160"/>
      <c r="V63" s="160"/>
      <c r="W63" s="160"/>
    </row>
    <row r="64" spans="1:23" ht="30" x14ac:dyDescent="0.25">
      <c r="A64" s="159">
        <v>70</v>
      </c>
      <c r="B64" s="9" t="s">
        <v>964</v>
      </c>
      <c r="C64" s="9" t="s">
        <v>1332</v>
      </c>
      <c r="D64" s="199" t="s">
        <v>717</v>
      </c>
      <c r="E64" s="9" t="s">
        <v>1333</v>
      </c>
      <c r="F64" s="9" t="s">
        <v>1164</v>
      </c>
      <c r="G64" s="160" t="s">
        <v>1048</v>
      </c>
      <c r="H64" s="160" t="s">
        <v>2289</v>
      </c>
      <c r="I64" s="201" t="s">
        <v>2111</v>
      </c>
      <c r="J64" s="201">
        <v>4</v>
      </c>
      <c r="K64" s="160">
        <v>26</v>
      </c>
      <c r="L64" s="160" t="s">
        <v>637</v>
      </c>
      <c r="M64" s="169" t="s">
        <v>2304</v>
      </c>
      <c r="N64" s="160"/>
      <c r="O64" s="160"/>
      <c r="P64" s="169" t="s">
        <v>156</v>
      </c>
      <c r="Q64" s="160"/>
      <c r="R64" s="160"/>
      <c r="S64" s="160"/>
      <c r="T64" s="160"/>
      <c r="U64" s="160"/>
      <c r="V64" s="160"/>
      <c r="W64" s="160"/>
    </row>
    <row r="65" spans="1:23" s="214" customFormat="1" x14ac:dyDescent="0.25">
      <c r="A65" s="213">
        <v>202</v>
      </c>
      <c r="B65" s="138" t="s">
        <v>960</v>
      </c>
      <c r="C65" s="138" t="s">
        <v>1340</v>
      </c>
      <c r="D65" s="199" t="s">
        <v>1341</v>
      </c>
      <c r="E65" s="138" t="s">
        <v>657</v>
      </c>
      <c r="F65" s="138" t="s">
        <v>1164</v>
      </c>
      <c r="G65" s="209" t="s">
        <v>1048</v>
      </c>
      <c r="H65" s="209" t="s">
        <v>2289</v>
      </c>
      <c r="I65" s="209" t="s">
        <v>1010</v>
      </c>
      <c r="J65" s="209">
        <v>4</v>
      </c>
      <c r="K65" s="209">
        <v>2</v>
      </c>
      <c r="L65" s="209" t="s">
        <v>637</v>
      </c>
      <c r="M65" s="198" t="s">
        <v>2355</v>
      </c>
      <c r="N65" s="209"/>
      <c r="O65" s="209"/>
      <c r="P65" s="198" t="s">
        <v>191</v>
      </c>
      <c r="Q65" s="209"/>
      <c r="R65" s="209"/>
      <c r="S65" s="209"/>
      <c r="T65" s="209"/>
      <c r="U65" s="209"/>
      <c r="V65" s="209"/>
      <c r="W65" s="209" t="s">
        <v>2277</v>
      </c>
    </row>
    <row r="66" spans="1:23" ht="30" x14ac:dyDescent="0.25">
      <c r="A66" s="159">
        <v>60</v>
      </c>
      <c r="B66" s="9" t="s">
        <v>945</v>
      </c>
      <c r="C66" s="9" t="s">
        <v>1330</v>
      </c>
      <c r="D66" s="161" t="s">
        <v>2391</v>
      </c>
      <c r="E66" s="9" t="s">
        <v>658</v>
      </c>
      <c r="F66" s="9" t="s">
        <v>1164</v>
      </c>
      <c r="G66" s="160" t="s">
        <v>351</v>
      </c>
      <c r="H66" s="160" t="s">
        <v>2289</v>
      </c>
      <c r="I66" s="201" t="s">
        <v>1010</v>
      </c>
      <c r="J66" s="201">
        <v>4</v>
      </c>
      <c r="K66" s="160">
        <v>6.3</v>
      </c>
      <c r="L66" s="160" t="s">
        <v>637</v>
      </c>
      <c r="M66" s="169" t="s">
        <v>2392</v>
      </c>
      <c r="N66" s="160"/>
      <c r="O66" s="160"/>
      <c r="P66" s="169" t="s">
        <v>405</v>
      </c>
      <c r="Q66" s="160"/>
      <c r="R66" s="160"/>
      <c r="S66" s="160"/>
      <c r="T66" s="160"/>
      <c r="U66" s="160"/>
      <c r="V66" s="160"/>
      <c r="W66" s="160"/>
    </row>
    <row r="67" spans="1:23" x14ac:dyDescent="0.25">
      <c r="A67" s="159">
        <v>56</v>
      </c>
      <c r="B67" s="9" t="s">
        <v>939</v>
      </c>
      <c r="C67" s="9" t="s">
        <v>1182</v>
      </c>
      <c r="D67" s="161" t="s">
        <v>1183</v>
      </c>
      <c r="E67" s="9" t="s">
        <v>658</v>
      </c>
      <c r="F67" s="9" t="s">
        <v>1164</v>
      </c>
      <c r="G67" s="160" t="s">
        <v>1048</v>
      </c>
      <c r="H67" s="160" t="s">
        <v>2289</v>
      </c>
      <c r="I67" s="201" t="s">
        <v>2111</v>
      </c>
      <c r="J67" s="201">
        <v>4</v>
      </c>
      <c r="K67" s="160">
        <v>3</v>
      </c>
      <c r="L67" s="160" t="s">
        <v>637</v>
      </c>
      <c r="M67" s="169" t="s">
        <v>2293</v>
      </c>
      <c r="N67" s="160"/>
      <c r="O67" s="160"/>
      <c r="P67" s="169" t="s">
        <v>176</v>
      </c>
      <c r="Q67" s="160"/>
      <c r="R67" s="160"/>
      <c r="S67" s="160"/>
      <c r="T67" s="160"/>
      <c r="U67" s="160"/>
      <c r="V67" s="160"/>
      <c r="W67" s="160"/>
    </row>
    <row r="68" spans="1:23" x14ac:dyDescent="0.25">
      <c r="A68" s="159">
        <v>65</v>
      </c>
      <c r="B68" s="9" t="s">
        <v>950</v>
      </c>
      <c r="C68" s="160" t="s">
        <v>1369</v>
      </c>
      <c r="D68" s="198" t="s">
        <v>2393</v>
      </c>
      <c r="E68" s="209" t="s">
        <v>661</v>
      </c>
      <c r="F68" s="160" t="s">
        <v>1164</v>
      </c>
      <c r="G68" s="160" t="s">
        <v>351</v>
      </c>
      <c r="H68" s="160" t="s">
        <v>2289</v>
      </c>
      <c r="I68" s="201" t="s">
        <v>1010</v>
      </c>
      <c r="J68" s="201">
        <v>4</v>
      </c>
      <c r="K68" s="160">
        <v>17</v>
      </c>
      <c r="L68" s="160" t="s">
        <v>637</v>
      </c>
      <c r="M68" s="198" t="s">
        <v>2394</v>
      </c>
      <c r="N68" s="160"/>
      <c r="O68" s="160"/>
      <c r="P68" s="169"/>
      <c r="Q68" s="160"/>
      <c r="R68" s="160"/>
      <c r="S68" s="160"/>
      <c r="T68" s="160"/>
      <c r="U68" s="160"/>
      <c r="V68" s="160"/>
      <c r="W68" s="160"/>
    </row>
    <row r="69" spans="1:23" x14ac:dyDescent="0.25">
      <c r="A69" s="159">
        <v>66</v>
      </c>
      <c r="B69" s="9" t="s">
        <v>951</v>
      </c>
      <c r="C69" s="9" t="s">
        <v>1377</v>
      </c>
      <c r="D69" s="171" t="s">
        <v>2303</v>
      </c>
      <c r="E69" s="172" t="s">
        <v>874</v>
      </c>
      <c r="F69" s="160" t="s">
        <v>1164</v>
      </c>
      <c r="G69" s="160" t="s">
        <v>351</v>
      </c>
      <c r="H69" s="160" t="s">
        <v>2289</v>
      </c>
      <c r="I69" s="201" t="s">
        <v>2111</v>
      </c>
      <c r="J69" s="201">
        <v>4</v>
      </c>
      <c r="K69" s="160">
        <v>17</v>
      </c>
      <c r="L69" s="160" t="s">
        <v>637</v>
      </c>
      <c r="M69" s="169" t="s">
        <v>2302</v>
      </c>
      <c r="N69" s="160"/>
      <c r="O69" s="160"/>
      <c r="P69" s="169"/>
      <c r="Q69" s="160"/>
      <c r="R69" s="160"/>
      <c r="S69" s="160"/>
      <c r="T69" s="160"/>
      <c r="U69" s="160"/>
      <c r="V69" s="160"/>
      <c r="W69" s="160"/>
    </row>
    <row r="70" spans="1:23" x14ac:dyDescent="0.25">
      <c r="A70" s="159">
        <v>67</v>
      </c>
      <c r="B70" s="9" t="s">
        <v>952</v>
      </c>
      <c r="C70" s="9" t="s">
        <v>1379</v>
      </c>
      <c r="D70" s="171" t="s">
        <v>2301</v>
      </c>
      <c r="E70" s="172" t="s">
        <v>874</v>
      </c>
      <c r="F70" s="160" t="s">
        <v>1164</v>
      </c>
      <c r="G70" s="160" t="s">
        <v>351</v>
      </c>
      <c r="H70" s="160" t="s">
        <v>2289</v>
      </c>
      <c r="I70" s="201" t="s">
        <v>2111</v>
      </c>
      <c r="J70" s="201">
        <v>4</v>
      </c>
      <c r="K70" s="160">
        <v>17</v>
      </c>
      <c r="L70" s="160" t="s">
        <v>637</v>
      </c>
      <c r="M70" s="169" t="s">
        <v>2302</v>
      </c>
      <c r="N70" s="160"/>
      <c r="O70" s="160"/>
      <c r="P70" s="169"/>
      <c r="Q70" s="160"/>
      <c r="R70" s="160"/>
      <c r="S70" s="160"/>
      <c r="T70" s="160"/>
      <c r="U70" s="160"/>
      <c r="V70" s="160"/>
      <c r="W70" s="160"/>
    </row>
    <row r="71" spans="1:23" s="214" customFormat="1" ht="30" x14ac:dyDescent="0.25">
      <c r="A71" s="213">
        <v>203</v>
      </c>
      <c r="B71" s="138" t="s">
        <v>980</v>
      </c>
      <c r="C71" s="138" t="s">
        <v>1381</v>
      </c>
      <c r="D71" s="199" t="s">
        <v>2257</v>
      </c>
      <c r="E71" s="138" t="s">
        <v>874</v>
      </c>
      <c r="F71" s="209" t="s">
        <v>1164</v>
      </c>
      <c r="G71" s="209" t="s">
        <v>351</v>
      </c>
      <c r="H71" s="209" t="s">
        <v>2289</v>
      </c>
      <c r="I71" s="209" t="s">
        <v>2111</v>
      </c>
      <c r="J71" s="209">
        <v>4</v>
      </c>
      <c r="K71" s="209">
        <v>2</v>
      </c>
      <c r="L71" s="209" t="s">
        <v>637</v>
      </c>
      <c r="M71" s="198" t="s">
        <v>2356</v>
      </c>
      <c r="N71" s="209" t="s">
        <v>2279</v>
      </c>
      <c r="O71" s="209"/>
      <c r="P71" s="198" t="s">
        <v>2278</v>
      </c>
      <c r="Q71" s="209"/>
      <c r="R71" s="209"/>
      <c r="S71" s="209"/>
      <c r="T71" s="209"/>
      <c r="U71" s="209"/>
      <c r="V71" s="209"/>
      <c r="W71" s="209" t="s">
        <v>2277</v>
      </c>
    </row>
    <row r="72" spans="1:23" x14ac:dyDescent="0.25">
      <c r="A72" s="159">
        <v>72</v>
      </c>
      <c r="B72" s="9" t="s">
        <v>968</v>
      </c>
      <c r="C72" s="9" t="s">
        <v>1245</v>
      </c>
      <c r="D72" s="161" t="s">
        <v>755</v>
      </c>
      <c r="E72" s="9" t="s">
        <v>876</v>
      </c>
      <c r="F72" s="9" t="s">
        <v>1164</v>
      </c>
      <c r="G72" s="160" t="s">
        <v>351</v>
      </c>
      <c r="H72" s="160" t="s">
        <v>2289</v>
      </c>
      <c r="I72" s="201" t="s">
        <v>1010</v>
      </c>
      <c r="J72" s="201">
        <v>4</v>
      </c>
      <c r="K72" s="160">
        <v>26</v>
      </c>
      <c r="L72" s="160" t="s">
        <v>637</v>
      </c>
      <c r="M72" s="169" t="s">
        <v>2306</v>
      </c>
      <c r="N72" s="160"/>
      <c r="O72" s="160"/>
      <c r="P72" s="169" t="s">
        <v>892</v>
      </c>
      <c r="Q72" s="160"/>
      <c r="R72" s="160"/>
      <c r="S72" s="160"/>
      <c r="T72" s="160"/>
      <c r="U72" s="160"/>
      <c r="V72" s="160"/>
      <c r="W72" s="160"/>
    </row>
    <row r="73" spans="1:23" ht="30" x14ac:dyDescent="0.25">
      <c r="A73" s="159">
        <v>204</v>
      </c>
      <c r="B73" s="160" t="s">
        <v>1990</v>
      </c>
      <c r="C73" s="9" t="s">
        <v>1346</v>
      </c>
      <c r="D73" s="161" t="s">
        <v>2273</v>
      </c>
      <c r="E73" s="9" t="s">
        <v>657</v>
      </c>
      <c r="F73" s="9" t="s">
        <v>1164</v>
      </c>
      <c r="G73" s="160" t="s">
        <v>351</v>
      </c>
      <c r="H73" s="160" t="s">
        <v>2289</v>
      </c>
      <c r="I73" s="201" t="s">
        <v>1010</v>
      </c>
      <c r="J73" s="201">
        <v>4</v>
      </c>
      <c r="K73" s="160">
        <v>17</v>
      </c>
      <c r="L73" s="160" t="s">
        <v>637</v>
      </c>
      <c r="M73" s="169" t="s">
        <v>2357</v>
      </c>
      <c r="N73" s="160" t="s">
        <v>2267</v>
      </c>
      <c r="O73" s="160"/>
      <c r="P73" s="169" t="s">
        <v>893</v>
      </c>
      <c r="Q73" s="160"/>
      <c r="R73" s="160"/>
      <c r="S73" s="160"/>
      <c r="T73" s="160"/>
      <c r="U73" s="160"/>
      <c r="V73" s="160"/>
      <c r="W73" s="160"/>
    </row>
    <row r="74" spans="1:23" x14ac:dyDescent="0.25">
      <c r="A74" s="159">
        <v>73</v>
      </c>
      <c r="B74" s="9" t="s">
        <v>970</v>
      </c>
      <c r="C74" s="9" t="s">
        <v>1352</v>
      </c>
      <c r="D74" s="161" t="s">
        <v>1353</v>
      </c>
      <c r="E74" s="9" t="s">
        <v>1354</v>
      </c>
      <c r="F74" s="9" t="s">
        <v>1164</v>
      </c>
      <c r="G74" s="160" t="s">
        <v>351</v>
      </c>
      <c r="H74" s="160" t="s">
        <v>2289</v>
      </c>
      <c r="I74" s="201" t="s">
        <v>1010</v>
      </c>
      <c r="J74" s="201">
        <v>4</v>
      </c>
      <c r="K74" s="160">
        <v>26</v>
      </c>
      <c r="L74" s="160" t="s">
        <v>637</v>
      </c>
      <c r="M74" s="169" t="s">
        <v>2307</v>
      </c>
      <c r="N74" s="160"/>
      <c r="O74" s="160"/>
      <c r="P74" s="169"/>
      <c r="Q74" s="160"/>
      <c r="R74" s="160"/>
      <c r="S74" s="160"/>
      <c r="T74" s="160"/>
      <c r="U74" s="160"/>
      <c r="V74" s="160"/>
      <c r="W74" s="160"/>
    </row>
    <row r="75" spans="1:23" ht="30" x14ac:dyDescent="0.25">
      <c r="A75" s="159">
        <v>53</v>
      </c>
      <c r="B75" s="9" t="s">
        <v>933</v>
      </c>
      <c r="C75" s="9" t="s">
        <v>1170</v>
      </c>
      <c r="D75" s="161" t="s">
        <v>1171</v>
      </c>
      <c r="E75" s="9" t="s">
        <v>661</v>
      </c>
      <c r="F75" s="9" t="s">
        <v>1164</v>
      </c>
      <c r="G75" s="160" t="s">
        <v>566</v>
      </c>
      <c r="H75" s="160" t="s">
        <v>2289</v>
      </c>
      <c r="I75" s="201" t="s">
        <v>1010</v>
      </c>
      <c r="J75" s="201">
        <v>4</v>
      </c>
      <c r="K75" s="160">
        <v>2</v>
      </c>
      <c r="L75" s="160" t="s">
        <v>637</v>
      </c>
      <c r="M75" s="169" t="s">
        <v>2298</v>
      </c>
      <c r="N75" s="160"/>
      <c r="O75" s="160"/>
      <c r="P75" s="169" t="s">
        <v>895</v>
      </c>
      <c r="Q75" s="160"/>
      <c r="R75" s="160"/>
      <c r="S75" s="160"/>
      <c r="T75" s="160"/>
      <c r="U75" s="160"/>
      <c r="V75" s="160"/>
      <c r="W75" s="160"/>
    </row>
    <row r="76" spans="1:23" x14ac:dyDescent="0.25">
      <c r="A76" s="159">
        <v>74</v>
      </c>
      <c r="B76" s="9" t="s">
        <v>972</v>
      </c>
      <c r="C76" s="9" t="s">
        <v>1168</v>
      </c>
      <c r="D76" s="161" t="s">
        <v>788</v>
      </c>
      <c r="E76" s="9" t="s">
        <v>1169</v>
      </c>
      <c r="F76" s="9" t="s">
        <v>1164</v>
      </c>
      <c r="G76" s="160" t="s">
        <v>1048</v>
      </c>
      <c r="H76" s="160" t="s">
        <v>2289</v>
      </c>
      <c r="I76" s="201" t="s">
        <v>1010</v>
      </c>
      <c r="J76" s="201">
        <v>4</v>
      </c>
      <c r="K76" s="160">
        <v>26</v>
      </c>
      <c r="L76" s="160" t="s">
        <v>637</v>
      </c>
      <c r="M76" s="169" t="s">
        <v>2306</v>
      </c>
      <c r="N76" s="160"/>
      <c r="O76" s="160"/>
      <c r="P76" s="169" t="s">
        <v>900</v>
      </c>
      <c r="Q76" s="160"/>
      <c r="R76" s="160"/>
      <c r="S76" s="160"/>
      <c r="T76" s="160"/>
      <c r="U76" s="160"/>
      <c r="V76" s="160"/>
      <c r="W76" s="160"/>
    </row>
    <row r="77" spans="1:23" ht="17.25" customHeight="1" x14ac:dyDescent="0.25">
      <c r="A77" s="159">
        <v>59</v>
      </c>
      <c r="B77" s="9" t="s">
        <v>944</v>
      </c>
      <c r="C77" s="160" t="s">
        <v>1375</v>
      </c>
      <c r="D77" s="209" t="s">
        <v>2396</v>
      </c>
      <c r="E77" s="160" t="s">
        <v>657</v>
      </c>
      <c r="F77" s="160" t="s">
        <v>1164</v>
      </c>
      <c r="G77" s="160" t="s">
        <v>351</v>
      </c>
      <c r="H77" s="160" t="s">
        <v>2289</v>
      </c>
      <c r="I77" s="201" t="s">
        <v>1010</v>
      </c>
      <c r="J77" s="201">
        <v>4</v>
      </c>
      <c r="K77" s="160">
        <v>6.2</v>
      </c>
      <c r="L77" s="160" t="s">
        <v>637</v>
      </c>
      <c r="M77" s="198" t="s">
        <v>2395</v>
      </c>
      <c r="N77" s="160"/>
      <c r="O77" s="160"/>
      <c r="P77" s="169"/>
      <c r="Q77" s="160"/>
      <c r="R77" s="160"/>
      <c r="S77" s="160"/>
      <c r="T77" s="160"/>
      <c r="U77" s="160"/>
      <c r="V77" s="160"/>
      <c r="W77" s="160"/>
    </row>
    <row r="78" spans="1:23" x14ac:dyDescent="0.25">
      <c r="A78" s="159">
        <v>68</v>
      </c>
      <c r="B78" s="9" t="s">
        <v>953</v>
      </c>
      <c r="C78" s="9" t="s">
        <v>1383</v>
      </c>
      <c r="D78" s="160" t="s">
        <v>2398</v>
      </c>
      <c r="E78" s="171" t="s">
        <v>657</v>
      </c>
      <c r="F78" s="160" t="s">
        <v>1164</v>
      </c>
      <c r="G78" s="160" t="s">
        <v>351</v>
      </c>
      <c r="H78" s="160" t="s">
        <v>2289</v>
      </c>
      <c r="I78" s="201" t="s">
        <v>1010</v>
      </c>
      <c r="J78" s="201">
        <v>4</v>
      </c>
      <c r="K78" s="160">
        <v>17</v>
      </c>
      <c r="L78" s="160" t="s">
        <v>637</v>
      </c>
      <c r="M78" s="169" t="s">
        <v>2397</v>
      </c>
      <c r="N78" s="160"/>
      <c r="O78" s="160"/>
      <c r="P78" s="169"/>
      <c r="Q78" s="160"/>
      <c r="R78" s="160"/>
      <c r="S78" s="160"/>
      <c r="T78" s="160"/>
      <c r="U78" s="160"/>
      <c r="V78" s="160"/>
      <c r="W78" s="160"/>
    </row>
    <row r="79" spans="1:23" x14ac:dyDescent="0.25">
      <c r="A79" s="159">
        <v>61</v>
      </c>
      <c r="B79" s="9" t="s">
        <v>946</v>
      </c>
      <c r="C79" s="9" t="s">
        <v>1179</v>
      </c>
      <c r="D79" s="161" t="s">
        <v>812</v>
      </c>
      <c r="E79" s="9" t="s">
        <v>874</v>
      </c>
      <c r="F79" s="9" t="s">
        <v>1164</v>
      </c>
      <c r="G79" s="160" t="s">
        <v>351</v>
      </c>
      <c r="H79" s="160" t="s">
        <v>2289</v>
      </c>
      <c r="I79" s="201" t="s">
        <v>2111</v>
      </c>
      <c r="J79" s="201">
        <v>4</v>
      </c>
      <c r="K79" s="160">
        <v>10</v>
      </c>
      <c r="L79" s="160" t="s">
        <v>637</v>
      </c>
      <c r="M79" s="169" t="s">
        <v>907</v>
      </c>
      <c r="N79" s="160"/>
      <c r="O79" s="160"/>
      <c r="P79" s="169" t="s">
        <v>907</v>
      </c>
      <c r="Q79" s="160"/>
      <c r="R79" s="160"/>
      <c r="S79" s="160"/>
      <c r="T79" s="160"/>
      <c r="U79" s="160"/>
      <c r="V79" s="160"/>
      <c r="W79" s="160"/>
    </row>
    <row r="80" spans="1:23" ht="33.75" x14ac:dyDescent="0.25">
      <c r="A80" s="159">
        <v>62</v>
      </c>
      <c r="B80" s="9" t="s">
        <v>947</v>
      </c>
      <c r="C80" s="9" t="s">
        <v>1331</v>
      </c>
      <c r="D80" s="161" t="s">
        <v>814</v>
      </c>
      <c r="E80" s="9" t="s">
        <v>661</v>
      </c>
      <c r="F80" s="9" t="s">
        <v>1164</v>
      </c>
      <c r="G80" s="160" t="s">
        <v>351</v>
      </c>
      <c r="H80" s="160" t="s">
        <v>2289</v>
      </c>
      <c r="I80" s="201" t="s">
        <v>1010</v>
      </c>
      <c r="J80" s="201">
        <v>4</v>
      </c>
      <c r="K80" s="160">
        <v>10</v>
      </c>
      <c r="L80" s="160" t="s">
        <v>637</v>
      </c>
      <c r="M80" s="169" t="s">
        <v>2299</v>
      </c>
      <c r="N80" s="160"/>
      <c r="O80" s="160"/>
      <c r="P80" s="169" t="s">
        <v>908</v>
      </c>
      <c r="Q80" s="160"/>
      <c r="R80" s="160"/>
      <c r="S80" s="160"/>
      <c r="T80" s="160"/>
      <c r="U80" s="160"/>
      <c r="V80" s="160"/>
      <c r="W80" s="160"/>
    </row>
    <row r="81" spans="1:23" x14ac:dyDescent="0.25">
      <c r="A81" s="159">
        <v>130</v>
      </c>
      <c r="B81" s="9" t="s">
        <v>1191</v>
      </c>
      <c r="C81" s="9" t="s">
        <v>1337</v>
      </c>
      <c r="D81" s="161" t="s">
        <v>2347</v>
      </c>
      <c r="E81" s="9" t="s">
        <v>1205</v>
      </c>
      <c r="F81" s="9" t="s">
        <v>1164</v>
      </c>
      <c r="G81" s="160" t="s">
        <v>1048</v>
      </c>
      <c r="H81" s="160" t="s">
        <v>2290</v>
      </c>
      <c r="I81" s="201" t="s">
        <v>1010</v>
      </c>
      <c r="J81" s="201">
        <v>5</v>
      </c>
      <c r="K81" s="160">
        <v>32</v>
      </c>
      <c r="L81" s="160" t="s">
        <v>637</v>
      </c>
      <c r="M81" s="169" t="s">
        <v>2346</v>
      </c>
      <c r="N81" s="160"/>
      <c r="O81" s="160"/>
      <c r="P81" s="169" t="s">
        <v>359</v>
      </c>
      <c r="Q81" s="160"/>
      <c r="R81" s="160"/>
      <c r="S81" s="160"/>
      <c r="T81" s="160"/>
      <c r="U81" s="160"/>
      <c r="V81" s="160"/>
      <c r="W81" s="160"/>
    </row>
    <row r="82" spans="1:23" x14ac:dyDescent="0.25">
      <c r="A82" s="159">
        <v>75</v>
      </c>
      <c r="B82" s="9" t="s">
        <v>1434</v>
      </c>
      <c r="C82" s="159" t="s">
        <v>1058</v>
      </c>
      <c r="D82" s="9" t="s">
        <v>258</v>
      </c>
      <c r="E82" s="108" t="s">
        <v>1059</v>
      </c>
      <c r="F82" s="108" t="s">
        <v>1060</v>
      </c>
      <c r="G82" s="160" t="s">
        <v>351</v>
      </c>
      <c r="H82" s="160" t="s">
        <v>2295</v>
      </c>
      <c r="I82" s="201" t="s">
        <v>2180</v>
      </c>
      <c r="J82" s="201">
        <v>5</v>
      </c>
      <c r="K82" s="160">
        <v>30</v>
      </c>
      <c r="L82" s="160" t="s">
        <v>637</v>
      </c>
      <c r="M82" s="169" t="s">
        <v>2308</v>
      </c>
      <c r="N82" s="160"/>
      <c r="O82" s="160"/>
      <c r="P82" s="169" t="s">
        <v>208</v>
      </c>
      <c r="Q82" s="160"/>
      <c r="R82" s="160"/>
      <c r="S82" s="160"/>
      <c r="T82" s="160"/>
      <c r="U82" s="160"/>
      <c r="V82" s="160"/>
      <c r="W82" s="160"/>
    </row>
    <row r="83" spans="1:23" x14ac:dyDescent="0.25">
      <c r="A83" s="159">
        <v>131</v>
      </c>
      <c r="B83" s="9" t="s">
        <v>1194</v>
      </c>
      <c r="C83" s="9" t="s">
        <v>1243</v>
      </c>
      <c r="D83" s="161" t="s">
        <v>1244</v>
      </c>
      <c r="E83" s="9" t="s">
        <v>658</v>
      </c>
      <c r="F83" s="9" t="s">
        <v>1164</v>
      </c>
      <c r="G83" s="160" t="s">
        <v>351</v>
      </c>
      <c r="H83" s="160" t="s">
        <v>2290</v>
      </c>
      <c r="I83" s="201" t="s">
        <v>2109</v>
      </c>
      <c r="J83" s="201">
        <v>5</v>
      </c>
      <c r="K83" s="160">
        <v>33</v>
      </c>
      <c r="L83" s="160" t="s">
        <v>637</v>
      </c>
      <c r="M83" s="169" t="s">
        <v>2348</v>
      </c>
      <c r="N83" s="160"/>
      <c r="O83" s="160"/>
      <c r="P83" s="169"/>
      <c r="Q83" s="160"/>
      <c r="R83" s="160"/>
      <c r="S83" s="160"/>
      <c r="T83" s="160"/>
      <c r="U83" s="160"/>
      <c r="V83" s="160"/>
      <c r="W83" s="160"/>
    </row>
    <row r="84" spans="1:23" x14ac:dyDescent="0.25">
      <c r="A84" s="159">
        <v>51</v>
      </c>
      <c r="B84" s="9" t="s">
        <v>929</v>
      </c>
      <c r="C84" s="9" t="s">
        <v>1184</v>
      </c>
      <c r="D84" s="161" t="s">
        <v>1185</v>
      </c>
      <c r="E84" s="9" t="s">
        <v>1099</v>
      </c>
      <c r="F84" s="9" t="s">
        <v>1164</v>
      </c>
      <c r="G84" s="160" t="s">
        <v>1048</v>
      </c>
      <c r="H84" s="160" t="s">
        <v>2289</v>
      </c>
      <c r="I84" s="201" t="s">
        <v>1010</v>
      </c>
      <c r="J84" s="201">
        <v>5</v>
      </c>
      <c r="K84" s="160">
        <v>2</v>
      </c>
      <c r="L84" s="160" t="s">
        <v>637</v>
      </c>
      <c r="M84" s="169" t="s">
        <v>2291</v>
      </c>
      <c r="N84" s="160"/>
      <c r="O84" s="160"/>
      <c r="P84" s="169" t="s">
        <v>887</v>
      </c>
      <c r="Q84" s="160"/>
      <c r="R84" s="160"/>
      <c r="S84" s="160"/>
      <c r="T84" s="160"/>
      <c r="U84" s="160"/>
      <c r="V84" s="160"/>
      <c r="W84" s="160"/>
    </row>
    <row r="85" spans="1:23" x14ac:dyDescent="0.25">
      <c r="A85" s="159">
        <v>134</v>
      </c>
      <c r="B85" s="9" t="s">
        <v>799</v>
      </c>
      <c r="C85" s="9" t="s">
        <v>1312</v>
      </c>
      <c r="D85" s="161" t="s">
        <v>1313</v>
      </c>
      <c r="E85" s="9" t="s">
        <v>658</v>
      </c>
      <c r="F85" s="9" t="s">
        <v>1164</v>
      </c>
      <c r="G85" s="160" t="s">
        <v>351</v>
      </c>
      <c r="H85" s="160" t="s">
        <v>2290</v>
      </c>
      <c r="I85" s="201" t="s">
        <v>2109</v>
      </c>
      <c r="J85" s="201">
        <v>5</v>
      </c>
      <c r="K85" s="160">
        <v>33</v>
      </c>
      <c r="L85" s="160" t="s">
        <v>637</v>
      </c>
      <c r="M85" s="169" t="s">
        <v>911</v>
      </c>
      <c r="N85" s="160"/>
      <c r="O85" s="160"/>
      <c r="P85" s="169" t="s">
        <v>911</v>
      </c>
      <c r="Q85" s="160"/>
      <c r="R85" s="160"/>
      <c r="S85" s="160"/>
      <c r="T85" s="160"/>
      <c r="U85" s="160"/>
      <c r="V85" s="160"/>
      <c r="W85" s="160"/>
    </row>
    <row r="86" spans="1:23" x14ac:dyDescent="0.25">
      <c r="A86" s="159">
        <v>76</v>
      </c>
      <c r="B86" s="9" t="s">
        <v>1437</v>
      </c>
      <c r="C86" s="159" t="s">
        <v>1142</v>
      </c>
      <c r="D86" s="9" t="s">
        <v>455</v>
      </c>
      <c r="E86" s="108" t="s">
        <v>1059</v>
      </c>
      <c r="F86" s="108" t="s">
        <v>1060</v>
      </c>
      <c r="G86" s="160" t="s">
        <v>351</v>
      </c>
      <c r="H86" s="160" t="s">
        <v>2295</v>
      </c>
      <c r="I86" s="201" t="s">
        <v>2180</v>
      </c>
      <c r="J86" s="201">
        <v>5</v>
      </c>
      <c r="K86" s="160">
        <v>30</v>
      </c>
      <c r="L86" s="160" t="s">
        <v>637</v>
      </c>
      <c r="M86" s="169" t="s">
        <v>2309</v>
      </c>
      <c r="N86" s="160"/>
      <c r="O86" s="160"/>
      <c r="P86" s="169" t="s">
        <v>216</v>
      </c>
      <c r="Q86" s="160"/>
      <c r="R86" s="160"/>
      <c r="S86" s="160"/>
      <c r="T86" s="160"/>
      <c r="U86" s="160"/>
      <c r="V86" s="160"/>
      <c r="W86" s="160"/>
    </row>
    <row r="87" spans="1:23" x14ac:dyDescent="0.25">
      <c r="A87" s="159">
        <v>135</v>
      </c>
      <c r="B87" s="9" t="s">
        <v>779</v>
      </c>
      <c r="C87" s="9" t="s">
        <v>1315</v>
      </c>
      <c r="D87" s="161" t="s">
        <v>1316</v>
      </c>
      <c r="E87" s="9" t="s">
        <v>876</v>
      </c>
      <c r="F87" s="9" t="s">
        <v>1164</v>
      </c>
      <c r="G87" s="160" t="s">
        <v>351</v>
      </c>
      <c r="H87" s="160" t="s">
        <v>2290</v>
      </c>
      <c r="I87" s="201" t="s">
        <v>2109</v>
      </c>
      <c r="J87" s="201">
        <v>5</v>
      </c>
      <c r="K87" s="160">
        <v>33</v>
      </c>
      <c r="L87" s="160" t="s">
        <v>637</v>
      </c>
      <c r="M87" s="169" t="s">
        <v>911</v>
      </c>
      <c r="N87" s="160"/>
      <c r="O87" s="160"/>
      <c r="P87" s="169" t="s">
        <v>911</v>
      </c>
      <c r="Q87" s="160"/>
      <c r="R87" s="160"/>
      <c r="S87" s="160"/>
      <c r="T87" s="160"/>
      <c r="U87" s="160"/>
      <c r="V87" s="160"/>
      <c r="W87" s="160"/>
    </row>
    <row r="88" spans="1:23" x14ac:dyDescent="0.25">
      <c r="A88" s="159">
        <v>136</v>
      </c>
      <c r="B88" s="9" t="s">
        <v>758</v>
      </c>
      <c r="C88" s="9" t="s">
        <v>1317</v>
      </c>
      <c r="D88" s="161" t="s">
        <v>838</v>
      </c>
      <c r="E88" s="9" t="s">
        <v>660</v>
      </c>
      <c r="F88" s="9" t="s">
        <v>1164</v>
      </c>
      <c r="G88" s="160" t="s">
        <v>351</v>
      </c>
      <c r="H88" s="160" t="s">
        <v>2290</v>
      </c>
      <c r="I88" s="201" t="s">
        <v>2109</v>
      </c>
      <c r="J88" s="201">
        <v>5</v>
      </c>
      <c r="K88" s="160">
        <v>33</v>
      </c>
      <c r="L88" s="160" t="s">
        <v>637</v>
      </c>
      <c r="M88" s="169" t="s">
        <v>911</v>
      </c>
      <c r="N88" s="160"/>
      <c r="O88" s="160"/>
      <c r="P88" s="169" t="s">
        <v>911</v>
      </c>
      <c r="Q88" s="160"/>
      <c r="R88" s="160"/>
      <c r="S88" s="160"/>
      <c r="T88" s="160"/>
      <c r="U88" s="160"/>
      <c r="V88" s="160"/>
      <c r="W88" s="160"/>
    </row>
    <row r="89" spans="1:23" x14ac:dyDescent="0.25">
      <c r="A89" s="159">
        <v>77</v>
      </c>
      <c r="B89" s="9" t="s">
        <v>1440</v>
      </c>
      <c r="C89" s="159" t="s">
        <v>1063</v>
      </c>
      <c r="D89" s="189" t="s">
        <v>2310</v>
      </c>
      <c r="E89" s="108" t="s">
        <v>656</v>
      </c>
      <c r="F89" s="108" t="s">
        <v>1060</v>
      </c>
      <c r="G89" s="160" t="s">
        <v>566</v>
      </c>
      <c r="H89" s="160" t="s">
        <v>2295</v>
      </c>
      <c r="I89" s="201" t="s">
        <v>2180</v>
      </c>
      <c r="J89" s="201">
        <v>5</v>
      </c>
      <c r="K89" s="160">
        <v>30</v>
      </c>
      <c r="L89" s="160" t="s">
        <v>637</v>
      </c>
      <c r="M89" s="169" t="s">
        <v>209</v>
      </c>
      <c r="N89" s="160"/>
      <c r="O89" s="160"/>
      <c r="P89" s="169" t="s">
        <v>209</v>
      </c>
      <c r="Q89" s="160"/>
      <c r="R89" s="160"/>
      <c r="S89" s="160"/>
      <c r="T89" s="160"/>
      <c r="U89" s="160"/>
      <c r="V89" s="160"/>
      <c r="W89" s="160"/>
    </row>
    <row r="90" spans="1:23" x14ac:dyDescent="0.25">
      <c r="A90" s="159">
        <v>78</v>
      </c>
      <c r="B90" s="160"/>
      <c r="C90" s="159" t="s">
        <v>1064</v>
      </c>
      <c r="D90" s="189" t="s">
        <v>2311</v>
      </c>
      <c r="E90" s="108" t="s">
        <v>656</v>
      </c>
      <c r="F90" s="108" t="s">
        <v>1060</v>
      </c>
      <c r="G90" s="160" t="s">
        <v>566</v>
      </c>
      <c r="H90" s="160" t="s">
        <v>2295</v>
      </c>
      <c r="I90" s="201" t="s">
        <v>2180</v>
      </c>
      <c r="J90" s="201">
        <v>5</v>
      </c>
      <c r="K90" s="160">
        <v>30</v>
      </c>
      <c r="L90" s="160" t="s">
        <v>637</v>
      </c>
      <c r="M90" s="169" t="s">
        <v>209</v>
      </c>
      <c r="N90" s="160"/>
      <c r="O90" s="160"/>
      <c r="P90" s="169" t="s">
        <v>209</v>
      </c>
      <c r="Q90" s="160"/>
      <c r="R90" s="160"/>
      <c r="S90" s="160"/>
      <c r="T90" s="160"/>
      <c r="U90" s="160"/>
      <c r="V90" s="160"/>
      <c r="W90" s="160"/>
    </row>
    <row r="91" spans="1:23" x14ac:dyDescent="0.25">
      <c r="A91" s="159">
        <v>137</v>
      </c>
      <c r="B91" s="9" t="s">
        <v>760</v>
      </c>
      <c r="C91" s="9" t="s">
        <v>1214</v>
      </c>
      <c r="D91" s="161" t="s">
        <v>2349</v>
      </c>
      <c r="E91" s="9" t="s">
        <v>875</v>
      </c>
      <c r="F91" s="9" t="s">
        <v>1164</v>
      </c>
      <c r="G91" s="160" t="s">
        <v>351</v>
      </c>
      <c r="H91" s="160" t="s">
        <v>2290</v>
      </c>
      <c r="I91" s="201" t="s">
        <v>2109</v>
      </c>
      <c r="J91" s="201">
        <v>5</v>
      </c>
      <c r="K91" s="160">
        <v>33</v>
      </c>
      <c r="L91" s="160" t="s">
        <v>637</v>
      </c>
      <c r="M91" s="169" t="s">
        <v>2350</v>
      </c>
      <c r="N91" s="160"/>
      <c r="O91" s="160"/>
      <c r="P91" s="196" t="e">
        <v>#N/A</v>
      </c>
      <c r="Q91" s="160"/>
      <c r="R91" s="160"/>
      <c r="S91" s="160"/>
      <c r="T91" s="160"/>
      <c r="U91" s="160"/>
      <c r="V91" s="160"/>
      <c r="W91" s="160"/>
    </row>
    <row r="92" spans="1:23" x14ac:dyDescent="0.25">
      <c r="A92" s="159">
        <v>144</v>
      </c>
      <c r="B92" s="9" t="s">
        <v>765</v>
      </c>
      <c r="C92" s="9" t="s">
        <v>1398</v>
      </c>
      <c r="D92" s="161" t="s">
        <v>2354</v>
      </c>
      <c r="E92" s="9" t="s">
        <v>660</v>
      </c>
      <c r="F92" s="9" t="s">
        <v>1164</v>
      </c>
      <c r="G92" s="160" t="s">
        <v>351</v>
      </c>
      <c r="H92" s="160" t="s">
        <v>2290</v>
      </c>
      <c r="I92" s="201" t="s">
        <v>2109</v>
      </c>
      <c r="J92" s="201">
        <v>5</v>
      </c>
      <c r="K92" s="160">
        <v>33</v>
      </c>
      <c r="L92" s="160" t="s">
        <v>637</v>
      </c>
      <c r="M92" s="169" t="s">
        <v>2350</v>
      </c>
      <c r="N92" s="160"/>
      <c r="O92" s="160"/>
      <c r="P92" s="169" t="s">
        <v>2192</v>
      </c>
      <c r="Q92" s="160"/>
      <c r="R92" s="160"/>
      <c r="S92" s="160"/>
      <c r="T92" s="160"/>
      <c r="U92" s="160"/>
      <c r="V92" s="160"/>
      <c r="W92" s="160"/>
    </row>
    <row r="93" spans="1:23" x14ac:dyDescent="0.25">
      <c r="A93" s="159">
        <v>80</v>
      </c>
      <c r="B93" s="160"/>
      <c r="C93" s="160" t="s">
        <v>1366</v>
      </c>
      <c r="D93" s="169" t="s">
        <v>1367</v>
      </c>
      <c r="E93" s="160" t="s">
        <v>660</v>
      </c>
      <c r="F93" s="160" t="s">
        <v>1164</v>
      </c>
      <c r="G93" s="160" t="s">
        <v>1048</v>
      </c>
      <c r="H93" s="160" t="s">
        <v>2290</v>
      </c>
      <c r="I93" s="201" t="s">
        <v>2180</v>
      </c>
      <c r="J93" s="201">
        <v>5</v>
      </c>
      <c r="K93" s="160">
        <v>30</v>
      </c>
      <c r="L93" s="160" t="s">
        <v>637</v>
      </c>
      <c r="M93" s="169" t="s">
        <v>2312</v>
      </c>
      <c r="N93" s="160"/>
      <c r="O93" s="160"/>
      <c r="P93" s="169" t="s">
        <v>179</v>
      </c>
      <c r="Q93" s="160"/>
      <c r="R93" s="160"/>
      <c r="S93" s="160"/>
      <c r="T93" s="160"/>
      <c r="U93" s="160"/>
      <c r="V93" s="160"/>
      <c r="W93" s="160"/>
    </row>
    <row r="94" spans="1:23" x14ac:dyDescent="0.25">
      <c r="A94" s="159">
        <v>55</v>
      </c>
      <c r="B94" s="9" t="s">
        <v>937</v>
      </c>
      <c r="C94" s="9" t="s">
        <v>1360</v>
      </c>
      <c r="D94" s="161" t="s">
        <v>2399</v>
      </c>
      <c r="E94" s="9" t="s">
        <v>657</v>
      </c>
      <c r="F94" s="9" t="s">
        <v>1164</v>
      </c>
      <c r="G94" s="160" t="s">
        <v>351</v>
      </c>
      <c r="H94" s="160" t="s">
        <v>2289</v>
      </c>
      <c r="I94" s="201" t="s">
        <v>1010</v>
      </c>
      <c r="J94" s="201">
        <v>5</v>
      </c>
      <c r="K94" s="160">
        <v>3</v>
      </c>
      <c r="L94" s="160" t="s">
        <v>637</v>
      </c>
      <c r="M94" s="169" t="s">
        <v>617</v>
      </c>
      <c r="N94" s="160"/>
      <c r="O94" s="160"/>
      <c r="P94" s="169"/>
      <c r="Q94" s="160"/>
      <c r="R94" s="160"/>
      <c r="S94" s="160"/>
      <c r="T94" s="160"/>
      <c r="U94" s="160"/>
      <c r="V94" s="160"/>
      <c r="W94" s="160"/>
    </row>
    <row r="95" spans="1:23" x14ac:dyDescent="0.25">
      <c r="A95" s="159">
        <v>81</v>
      </c>
      <c r="B95" s="160"/>
      <c r="C95" s="159" t="s">
        <v>1069</v>
      </c>
      <c r="D95" s="9" t="s">
        <v>447</v>
      </c>
      <c r="E95" s="108" t="s">
        <v>1070</v>
      </c>
      <c r="F95" s="108" t="s">
        <v>1060</v>
      </c>
      <c r="G95" s="160" t="s">
        <v>351</v>
      </c>
      <c r="H95" s="160" t="s">
        <v>2290</v>
      </c>
      <c r="I95" s="201" t="s">
        <v>2180</v>
      </c>
      <c r="J95" s="201">
        <v>5</v>
      </c>
      <c r="K95" s="160">
        <v>30</v>
      </c>
      <c r="L95" s="160" t="s">
        <v>637</v>
      </c>
      <c r="M95" s="198" t="s">
        <v>138</v>
      </c>
      <c r="N95" s="160"/>
      <c r="O95" s="160"/>
      <c r="P95" s="196" t="s">
        <v>138</v>
      </c>
      <c r="Q95" s="160"/>
      <c r="R95" s="160"/>
      <c r="S95" s="160"/>
      <c r="T95" s="160"/>
      <c r="U95" s="160"/>
      <c r="V95" s="160"/>
      <c r="W95" s="160"/>
    </row>
    <row r="96" spans="1:23" x14ac:dyDescent="0.25">
      <c r="A96" s="159">
        <v>82</v>
      </c>
      <c r="B96" s="160"/>
      <c r="C96" s="159" t="s">
        <v>2195</v>
      </c>
      <c r="D96" s="9" t="s">
        <v>447</v>
      </c>
      <c r="E96" s="108" t="s">
        <v>1070</v>
      </c>
      <c r="F96" s="108" t="s">
        <v>1060</v>
      </c>
      <c r="G96" s="160" t="s">
        <v>351</v>
      </c>
      <c r="H96" s="160" t="s">
        <v>2290</v>
      </c>
      <c r="I96" s="201" t="s">
        <v>2180</v>
      </c>
      <c r="J96" s="201">
        <v>5</v>
      </c>
      <c r="K96" s="160">
        <v>30</v>
      </c>
      <c r="L96" s="160" t="s">
        <v>637</v>
      </c>
      <c r="M96" s="198" t="s">
        <v>2196</v>
      </c>
      <c r="N96" s="160"/>
      <c r="O96" s="160"/>
      <c r="P96" s="196" t="s">
        <v>2196</v>
      </c>
      <c r="Q96" s="160"/>
      <c r="R96" s="160"/>
      <c r="S96" s="160"/>
      <c r="T96" s="160"/>
      <c r="U96" s="160"/>
      <c r="V96" s="160"/>
      <c r="W96" s="160"/>
    </row>
    <row r="97" spans="1:23" ht="30" x14ac:dyDescent="0.25">
      <c r="A97" s="159">
        <v>83</v>
      </c>
      <c r="B97" s="160"/>
      <c r="C97" s="159" t="s">
        <v>1071</v>
      </c>
      <c r="D97" s="9" t="s">
        <v>1072</v>
      </c>
      <c r="E97" s="108" t="s">
        <v>1073</v>
      </c>
      <c r="F97" s="108" t="s">
        <v>1060</v>
      </c>
      <c r="G97" s="160" t="s">
        <v>351</v>
      </c>
      <c r="H97" s="160" t="s">
        <v>2290</v>
      </c>
      <c r="I97" s="201" t="s">
        <v>2180</v>
      </c>
      <c r="J97" s="201">
        <v>5</v>
      </c>
      <c r="K97" s="160">
        <v>30</v>
      </c>
      <c r="L97" s="160" t="s">
        <v>637</v>
      </c>
      <c r="M97" s="169" t="s">
        <v>2313</v>
      </c>
      <c r="N97" s="160"/>
      <c r="O97" s="160"/>
      <c r="P97" s="169" t="s">
        <v>205</v>
      </c>
      <c r="Q97" s="160"/>
      <c r="R97" s="160"/>
      <c r="S97" s="160"/>
      <c r="T97" s="160"/>
      <c r="U97" s="160"/>
      <c r="V97" s="160"/>
      <c r="W97" s="160"/>
    </row>
    <row r="98" spans="1:23" x14ac:dyDescent="0.25">
      <c r="A98" s="159">
        <v>84</v>
      </c>
      <c r="B98" s="9" t="s">
        <v>987</v>
      </c>
      <c r="C98" s="9" t="s">
        <v>1338</v>
      </c>
      <c r="D98" s="161" t="s">
        <v>1339</v>
      </c>
      <c r="E98" s="9" t="s">
        <v>877</v>
      </c>
      <c r="F98" s="9" t="s">
        <v>1164</v>
      </c>
      <c r="G98" s="160" t="s">
        <v>351</v>
      </c>
      <c r="H98" s="160" t="s">
        <v>2290</v>
      </c>
      <c r="I98" s="201" t="s">
        <v>2180</v>
      </c>
      <c r="J98" s="201">
        <v>5</v>
      </c>
      <c r="K98" s="160">
        <v>30</v>
      </c>
      <c r="L98" s="160" t="s">
        <v>637</v>
      </c>
      <c r="M98" s="169" t="s">
        <v>207</v>
      </c>
      <c r="N98" s="160"/>
      <c r="O98" s="160"/>
      <c r="P98" s="169" t="s">
        <v>207</v>
      </c>
      <c r="Q98" s="160"/>
      <c r="R98" s="160"/>
      <c r="S98" s="160"/>
      <c r="T98" s="160"/>
      <c r="U98" s="160"/>
      <c r="V98" s="160"/>
      <c r="W98" s="160"/>
    </row>
    <row r="99" spans="1:23" x14ac:dyDescent="0.25">
      <c r="A99" s="159">
        <v>85</v>
      </c>
      <c r="B99" s="9" t="s">
        <v>989</v>
      </c>
      <c r="C99" s="9" t="s">
        <v>1235</v>
      </c>
      <c r="D99" s="161" t="s">
        <v>1236</v>
      </c>
      <c r="E99" s="9" t="s">
        <v>877</v>
      </c>
      <c r="F99" s="9" t="s">
        <v>1164</v>
      </c>
      <c r="G99" s="160" t="s">
        <v>351</v>
      </c>
      <c r="H99" s="160" t="s">
        <v>2290</v>
      </c>
      <c r="I99" s="201" t="s">
        <v>2180</v>
      </c>
      <c r="J99" s="201">
        <v>5</v>
      </c>
      <c r="K99" s="160">
        <v>30</v>
      </c>
      <c r="L99" s="160" t="s">
        <v>637</v>
      </c>
      <c r="M99" s="169" t="s">
        <v>175</v>
      </c>
      <c r="N99" s="160"/>
      <c r="O99" s="160"/>
      <c r="P99" s="169" t="s">
        <v>175</v>
      </c>
      <c r="Q99" s="160"/>
      <c r="R99" s="160"/>
      <c r="S99" s="160"/>
      <c r="T99" s="160"/>
      <c r="U99" s="160"/>
      <c r="V99" s="160"/>
      <c r="W99" s="160"/>
    </row>
    <row r="100" spans="1:23" x14ac:dyDescent="0.25">
      <c r="A100" s="159">
        <v>143</v>
      </c>
      <c r="B100" s="9" t="s">
        <v>767</v>
      </c>
      <c r="C100" s="9" t="s">
        <v>1232</v>
      </c>
      <c r="D100" s="161" t="s">
        <v>726</v>
      </c>
      <c r="E100" s="9" t="s">
        <v>658</v>
      </c>
      <c r="F100" s="9" t="s">
        <v>1164</v>
      </c>
      <c r="G100" s="160" t="s">
        <v>351</v>
      </c>
      <c r="H100" s="160" t="s">
        <v>2290</v>
      </c>
      <c r="I100" s="201" t="s">
        <v>2109</v>
      </c>
      <c r="J100" s="201">
        <v>5</v>
      </c>
      <c r="K100" s="160">
        <v>33</v>
      </c>
      <c r="L100" s="160" t="s">
        <v>637</v>
      </c>
      <c r="M100" s="169" t="s">
        <v>911</v>
      </c>
      <c r="N100" s="160"/>
      <c r="O100" s="160"/>
      <c r="P100" s="169" t="e">
        <v>#N/A</v>
      </c>
      <c r="Q100" s="160"/>
      <c r="R100" s="160"/>
      <c r="S100" s="160"/>
      <c r="T100" s="160"/>
      <c r="U100" s="160"/>
      <c r="V100" s="160"/>
      <c r="W100" s="160"/>
    </row>
    <row r="101" spans="1:23" x14ac:dyDescent="0.25">
      <c r="A101" s="159">
        <v>86</v>
      </c>
      <c r="B101" s="9" t="s">
        <v>991</v>
      </c>
      <c r="C101" s="9" t="s">
        <v>1206</v>
      </c>
      <c r="D101" s="161" t="s">
        <v>719</v>
      </c>
      <c r="E101" s="9" t="s">
        <v>658</v>
      </c>
      <c r="F101" s="9" t="s">
        <v>1164</v>
      </c>
      <c r="G101" s="160" t="s">
        <v>351</v>
      </c>
      <c r="H101" s="160" t="s">
        <v>2290</v>
      </c>
      <c r="I101" s="201" t="s">
        <v>2109</v>
      </c>
      <c r="J101" s="201">
        <v>5</v>
      </c>
      <c r="K101" s="160">
        <v>30</v>
      </c>
      <c r="L101" s="160" t="s">
        <v>637</v>
      </c>
      <c r="M101" s="169" t="s">
        <v>911</v>
      </c>
      <c r="N101" s="160"/>
      <c r="O101" s="160"/>
      <c r="P101" s="169" t="s">
        <v>911</v>
      </c>
      <c r="Q101" s="160"/>
      <c r="R101" s="160"/>
      <c r="S101" s="160"/>
      <c r="T101" s="160"/>
      <c r="U101" s="160"/>
      <c r="V101" s="160"/>
      <c r="W101" s="160"/>
    </row>
    <row r="102" spans="1:23" x14ac:dyDescent="0.25">
      <c r="A102" s="159">
        <v>87</v>
      </c>
      <c r="B102" s="9" t="s">
        <v>993</v>
      </c>
      <c r="C102" s="9" t="s">
        <v>1318</v>
      </c>
      <c r="D102" s="161" t="s">
        <v>724</v>
      </c>
      <c r="E102" s="9" t="s">
        <v>662</v>
      </c>
      <c r="F102" s="9" t="s">
        <v>1164</v>
      </c>
      <c r="G102" s="160" t="s">
        <v>351</v>
      </c>
      <c r="H102" s="160" t="s">
        <v>2290</v>
      </c>
      <c r="I102" s="201" t="s">
        <v>2180</v>
      </c>
      <c r="J102" s="201">
        <v>5</v>
      </c>
      <c r="K102" s="160">
        <v>30</v>
      </c>
      <c r="L102" s="160" t="s">
        <v>637</v>
      </c>
      <c r="M102" s="169" t="s">
        <v>911</v>
      </c>
      <c r="N102" s="160"/>
      <c r="O102" s="160"/>
      <c r="P102" s="169" t="s">
        <v>500</v>
      </c>
      <c r="Q102" s="160"/>
      <c r="R102" s="160"/>
      <c r="S102" s="160"/>
      <c r="T102" s="160"/>
      <c r="U102" s="160"/>
      <c r="V102" s="160"/>
      <c r="W102" s="160"/>
    </row>
    <row r="103" spans="1:23" ht="30" x14ac:dyDescent="0.25">
      <c r="A103" s="159">
        <v>71</v>
      </c>
      <c r="B103" s="9" t="s">
        <v>966</v>
      </c>
      <c r="C103" s="159" t="s">
        <v>1143</v>
      </c>
      <c r="D103" s="9" t="s">
        <v>1144</v>
      </c>
      <c r="E103" s="108" t="s">
        <v>1114</v>
      </c>
      <c r="F103" s="108" t="s">
        <v>1060</v>
      </c>
      <c r="G103" s="160" t="s">
        <v>351</v>
      </c>
      <c r="H103" s="160" t="s">
        <v>2290</v>
      </c>
      <c r="I103" s="201" t="s">
        <v>1010</v>
      </c>
      <c r="J103" s="201">
        <v>5</v>
      </c>
      <c r="K103" s="160">
        <v>26</v>
      </c>
      <c r="L103" s="160" t="s">
        <v>637</v>
      </c>
      <c r="M103" s="169" t="s">
        <v>2305</v>
      </c>
      <c r="N103" s="160"/>
      <c r="O103" s="160"/>
      <c r="P103" s="169" t="s">
        <v>323</v>
      </c>
      <c r="Q103" s="160"/>
      <c r="R103" s="160"/>
      <c r="S103" s="160"/>
      <c r="T103" s="160"/>
      <c r="U103" s="160"/>
      <c r="V103" s="160"/>
      <c r="W103" s="160"/>
    </row>
    <row r="104" spans="1:23" x14ac:dyDescent="0.25">
      <c r="A104" s="159">
        <v>88</v>
      </c>
      <c r="B104" s="9" t="s">
        <v>995</v>
      </c>
      <c r="C104" s="159" t="s">
        <v>1088</v>
      </c>
      <c r="D104" s="9" t="s">
        <v>444</v>
      </c>
      <c r="E104" s="108" t="s">
        <v>1089</v>
      </c>
      <c r="F104" s="108" t="s">
        <v>1060</v>
      </c>
      <c r="G104" s="160" t="s">
        <v>351</v>
      </c>
      <c r="H104" s="160" t="s">
        <v>2290</v>
      </c>
      <c r="I104" s="201" t="s">
        <v>2180</v>
      </c>
      <c r="J104" s="201">
        <v>5</v>
      </c>
      <c r="K104" s="160">
        <v>30</v>
      </c>
      <c r="L104" s="160" t="s">
        <v>637</v>
      </c>
      <c r="M104" s="169" t="s">
        <v>2400</v>
      </c>
      <c r="N104" s="160"/>
      <c r="O104" s="160"/>
      <c r="P104" s="169" t="s">
        <v>632</v>
      </c>
      <c r="Q104" s="160"/>
      <c r="R104" s="160"/>
      <c r="S104" s="160"/>
      <c r="T104" s="160"/>
      <c r="U104" s="160"/>
      <c r="V104" s="160"/>
      <c r="W104" s="160"/>
    </row>
    <row r="105" spans="1:23" x14ac:dyDescent="0.25">
      <c r="A105" s="159">
        <v>145</v>
      </c>
      <c r="B105" s="9" t="s">
        <v>797</v>
      </c>
      <c r="C105" s="9" t="s">
        <v>1207</v>
      </c>
      <c r="D105" s="161" t="s">
        <v>732</v>
      </c>
      <c r="E105" s="9" t="s">
        <v>658</v>
      </c>
      <c r="F105" s="9" t="s">
        <v>1164</v>
      </c>
      <c r="G105" s="160" t="s">
        <v>351</v>
      </c>
      <c r="H105" s="160" t="s">
        <v>2290</v>
      </c>
      <c r="I105" s="201" t="s">
        <v>2109</v>
      </c>
      <c r="J105" s="201">
        <v>5</v>
      </c>
      <c r="K105" s="160">
        <v>33</v>
      </c>
      <c r="L105" s="160" t="s">
        <v>637</v>
      </c>
      <c r="M105" s="169" t="s">
        <v>911</v>
      </c>
      <c r="N105" s="160"/>
      <c r="O105" s="160"/>
      <c r="P105" s="169" t="s">
        <v>911</v>
      </c>
      <c r="Q105" s="160"/>
      <c r="R105" s="160"/>
      <c r="S105" s="160"/>
      <c r="T105" s="160"/>
      <c r="U105" s="160"/>
      <c r="V105" s="160"/>
      <c r="W105" s="160"/>
    </row>
    <row r="106" spans="1:23" x14ac:dyDescent="0.25">
      <c r="A106" s="159">
        <v>89</v>
      </c>
      <c r="B106" s="9" t="s">
        <v>997</v>
      </c>
      <c r="C106" s="9" t="s">
        <v>1189</v>
      </c>
      <c r="D106" s="161" t="s">
        <v>736</v>
      </c>
      <c r="E106" s="9" t="s">
        <v>876</v>
      </c>
      <c r="F106" s="9" t="s">
        <v>1164</v>
      </c>
      <c r="G106" s="160" t="s">
        <v>351</v>
      </c>
      <c r="H106" s="160" t="s">
        <v>2290</v>
      </c>
      <c r="I106" s="201" t="s">
        <v>2180</v>
      </c>
      <c r="J106" s="201">
        <v>5</v>
      </c>
      <c r="K106" s="160">
        <v>30</v>
      </c>
      <c r="L106" s="160" t="s">
        <v>637</v>
      </c>
      <c r="M106" s="169" t="s">
        <v>911</v>
      </c>
      <c r="N106" s="160"/>
      <c r="O106" s="160"/>
      <c r="P106" s="169" t="s">
        <v>890</v>
      </c>
      <c r="Q106" s="160"/>
      <c r="R106" s="160"/>
      <c r="S106" s="160"/>
      <c r="T106" s="160"/>
      <c r="U106" s="160"/>
      <c r="V106" s="160"/>
      <c r="W106" s="160"/>
    </row>
    <row r="107" spans="1:23" x14ac:dyDescent="0.25">
      <c r="A107" s="159">
        <v>147</v>
      </c>
      <c r="B107" s="9" t="s">
        <v>1252</v>
      </c>
      <c r="C107" s="9" t="s">
        <v>1233</v>
      </c>
      <c r="D107" s="161" t="s">
        <v>2401</v>
      </c>
      <c r="E107" s="9" t="s">
        <v>658</v>
      </c>
      <c r="F107" s="9" t="s">
        <v>1164</v>
      </c>
      <c r="G107" s="160" t="s">
        <v>351</v>
      </c>
      <c r="H107" s="160" t="s">
        <v>2290</v>
      </c>
      <c r="I107" s="201" t="s">
        <v>2109</v>
      </c>
      <c r="J107" s="201">
        <v>5</v>
      </c>
      <c r="K107" s="160">
        <v>33</v>
      </c>
      <c r="L107" s="160" t="s">
        <v>637</v>
      </c>
      <c r="M107" s="169" t="s">
        <v>911</v>
      </c>
      <c r="N107" s="160"/>
      <c r="O107" s="160"/>
      <c r="P107" s="169" t="e">
        <v>#N/A</v>
      </c>
      <c r="Q107" s="160"/>
      <c r="R107" s="160"/>
      <c r="S107" s="160"/>
      <c r="T107" s="160"/>
      <c r="U107" s="160"/>
      <c r="V107" s="160"/>
      <c r="W107" s="160"/>
    </row>
    <row r="108" spans="1:23" x14ac:dyDescent="0.25">
      <c r="A108" s="159">
        <v>90</v>
      </c>
      <c r="B108" s="9" t="s">
        <v>998</v>
      </c>
      <c r="C108" s="159" t="s">
        <v>1080</v>
      </c>
      <c r="D108" s="9" t="s">
        <v>1081</v>
      </c>
      <c r="E108" s="108" t="s">
        <v>1082</v>
      </c>
      <c r="F108" s="108" t="s">
        <v>1060</v>
      </c>
      <c r="G108" s="160" t="s">
        <v>351</v>
      </c>
      <c r="H108" s="160" t="s">
        <v>2290</v>
      </c>
      <c r="I108" s="201" t="s">
        <v>2180</v>
      </c>
      <c r="J108" s="201">
        <v>5</v>
      </c>
      <c r="K108" s="160">
        <v>30</v>
      </c>
      <c r="L108" s="160" t="s">
        <v>637</v>
      </c>
      <c r="M108" s="169" t="s">
        <v>2314</v>
      </c>
      <c r="N108" s="160"/>
      <c r="O108" s="160"/>
      <c r="P108" s="169" t="s">
        <v>186</v>
      </c>
      <c r="Q108" s="160"/>
      <c r="R108" s="160"/>
      <c r="S108" s="160"/>
      <c r="T108" s="160"/>
      <c r="U108" s="160"/>
      <c r="V108" s="160"/>
      <c r="W108" s="160"/>
    </row>
    <row r="109" spans="1:23" ht="30" x14ac:dyDescent="0.25">
      <c r="A109" s="159">
        <v>148</v>
      </c>
      <c r="B109" s="9" t="s">
        <v>1255</v>
      </c>
      <c r="C109" s="9" t="s">
        <v>1218</v>
      </c>
      <c r="D109" s="161" t="s">
        <v>2317</v>
      </c>
      <c r="E109" s="9" t="s">
        <v>1228</v>
      </c>
      <c r="F109" s="9" t="s">
        <v>1164</v>
      </c>
      <c r="G109" s="160" t="s">
        <v>351</v>
      </c>
      <c r="H109" s="160" t="s">
        <v>2290</v>
      </c>
      <c r="I109" s="201" t="s">
        <v>2109</v>
      </c>
      <c r="J109" s="201">
        <v>5</v>
      </c>
      <c r="K109" s="160">
        <v>33</v>
      </c>
      <c r="L109" s="160" t="s">
        <v>637</v>
      </c>
      <c r="M109" s="169" t="s">
        <v>2315</v>
      </c>
      <c r="N109" s="160"/>
      <c r="O109" s="160"/>
      <c r="P109" s="169" t="s">
        <v>169</v>
      </c>
      <c r="Q109" s="160"/>
      <c r="R109" s="160"/>
      <c r="S109" s="160"/>
      <c r="T109" s="160"/>
      <c r="U109" s="160"/>
      <c r="V109" s="160"/>
      <c r="W109" s="160"/>
    </row>
    <row r="110" spans="1:23" ht="30" x14ac:dyDescent="0.25">
      <c r="A110" s="159">
        <v>91</v>
      </c>
      <c r="B110" s="9" t="s">
        <v>1000</v>
      </c>
      <c r="C110" s="9" t="s">
        <v>1217</v>
      </c>
      <c r="D110" s="161" t="s">
        <v>2316</v>
      </c>
      <c r="E110" s="9" t="s">
        <v>662</v>
      </c>
      <c r="F110" s="9" t="s">
        <v>1164</v>
      </c>
      <c r="G110" s="160" t="s">
        <v>351</v>
      </c>
      <c r="H110" s="160" t="s">
        <v>2290</v>
      </c>
      <c r="I110" s="201" t="s">
        <v>2180</v>
      </c>
      <c r="J110" s="201">
        <v>5</v>
      </c>
      <c r="K110" s="160">
        <v>30</v>
      </c>
      <c r="L110" s="160" t="s">
        <v>637</v>
      </c>
      <c r="M110" s="169" t="s">
        <v>2315</v>
      </c>
      <c r="N110" s="160"/>
      <c r="O110" s="160"/>
      <c r="P110" s="169" t="s">
        <v>169</v>
      </c>
      <c r="Q110" s="160"/>
      <c r="R110" s="160"/>
      <c r="S110" s="160"/>
      <c r="T110" s="160"/>
      <c r="U110" s="160"/>
      <c r="V110" s="160"/>
      <c r="W110" s="160"/>
    </row>
    <row r="111" spans="1:23" ht="30" x14ac:dyDescent="0.25">
      <c r="A111" s="159">
        <v>91</v>
      </c>
      <c r="B111" s="9" t="s">
        <v>1000</v>
      </c>
      <c r="C111" s="9" t="s">
        <v>2408</v>
      </c>
      <c r="D111" s="161" t="s">
        <v>2427</v>
      </c>
      <c r="E111" s="9" t="s">
        <v>662</v>
      </c>
      <c r="F111" s="9" t="s">
        <v>1164</v>
      </c>
      <c r="G111" s="160" t="s">
        <v>351</v>
      </c>
      <c r="H111" s="160" t="s">
        <v>2290</v>
      </c>
      <c r="I111" s="201" t="s">
        <v>2180</v>
      </c>
      <c r="J111" s="201">
        <v>5</v>
      </c>
      <c r="K111" s="160">
        <v>30</v>
      </c>
      <c r="L111" s="160" t="s">
        <v>637</v>
      </c>
      <c r="M111" s="169" t="s">
        <v>2315</v>
      </c>
      <c r="N111" s="160"/>
      <c r="O111" s="160"/>
      <c r="P111" s="169" t="s">
        <v>169</v>
      </c>
      <c r="Q111" s="160"/>
      <c r="R111" s="160"/>
      <c r="S111" s="160"/>
      <c r="T111" s="160"/>
      <c r="U111" s="160"/>
      <c r="V111" s="160"/>
      <c r="W111" s="160"/>
    </row>
    <row r="112" spans="1:23" x14ac:dyDescent="0.25">
      <c r="A112" s="159">
        <v>183</v>
      </c>
      <c r="B112" s="9" t="s">
        <v>747</v>
      </c>
      <c r="C112" s="9" t="s">
        <v>1363</v>
      </c>
      <c r="D112" s="161" t="s">
        <v>824</v>
      </c>
      <c r="E112" s="9" t="s">
        <v>660</v>
      </c>
      <c r="F112" s="9" t="s">
        <v>1164</v>
      </c>
      <c r="G112" s="160" t="s">
        <v>351</v>
      </c>
      <c r="H112" s="160" t="s">
        <v>2290</v>
      </c>
      <c r="I112" s="201" t="s">
        <v>2109</v>
      </c>
      <c r="J112" s="201">
        <v>5</v>
      </c>
      <c r="K112" s="160">
        <v>34</v>
      </c>
      <c r="L112" s="160" t="s">
        <v>637</v>
      </c>
      <c r="M112" s="169" t="s">
        <v>911</v>
      </c>
      <c r="N112" s="160"/>
      <c r="O112" s="160"/>
      <c r="P112" s="169" t="s">
        <v>911</v>
      </c>
      <c r="Q112" s="160"/>
      <c r="R112" s="160"/>
      <c r="S112" s="160"/>
      <c r="T112" s="160"/>
      <c r="U112" s="160"/>
      <c r="V112" s="160"/>
      <c r="W112" s="160"/>
    </row>
    <row r="113" spans="1:23" ht="15" customHeight="1" x14ac:dyDescent="0.25">
      <c r="A113" s="159">
        <v>92</v>
      </c>
      <c r="B113" s="9" t="s">
        <v>1002</v>
      </c>
      <c r="C113" s="159" t="s">
        <v>1156</v>
      </c>
      <c r="D113" s="9" t="s">
        <v>2402</v>
      </c>
      <c r="E113" s="108" t="s">
        <v>656</v>
      </c>
      <c r="F113" s="108" t="s">
        <v>1060</v>
      </c>
      <c r="G113" s="160" t="s">
        <v>351</v>
      </c>
      <c r="H113" s="160" t="s">
        <v>2290</v>
      </c>
      <c r="I113" s="201" t="s">
        <v>2180</v>
      </c>
      <c r="J113" s="201">
        <v>5</v>
      </c>
      <c r="K113" s="160">
        <v>30</v>
      </c>
      <c r="L113" s="160" t="s">
        <v>637</v>
      </c>
      <c r="M113" s="169" t="s">
        <v>2318</v>
      </c>
      <c r="N113" s="160"/>
      <c r="O113" s="160"/>
      <c r="P113" s="169" t="s">
        <v>681</v>
      </c>
      <c r="Q113" s="160"/>
      <c r="R113" s="160"/>
      <c r="S113" s="160"/>
      <c r="T113" s="160"/>
      <c r="U113" s="160"/>
      <c r="V113" s="160"/>
      <c r="W113" s="160"/>
    </row>
    <row r="114" spans="1:23" x14ac:dyDescent="0.25">
      <c r="A114" s="159">
        <v>93</v>
      </c>
      <c r="B114" s="9" t="s">
        <v>1004</v>
      </c>
      <c r="C114" s="159" t="s">
        <v>1090</v>
      </c>
      <c r="D114" s="9" t="s">
        <v>335</v>
      </c>
      <c r="E114" s="108" t="s">
        <v>658</v>
      </c>
      <c r="F114" s="108" t="s">
        <v>1060</v>
      </c>
      <c r="G114" s="160" t="s">
        <v>351</v>
      </c>
      <c r="H114" s="160" t="s">
        <v>2290</v>
      </c>
      <c r="I114" s="201" t="s">
        <v>2180</v>
      </c>
      <c r="J114" s="201">
        <v>5</v>
      </c>
      <c r="K114" s="160">
        <v>30</v>
      </c>
      <c r="L114" s="160" t="s">
        <v>637</v>
      </c>
      <c r="M114" s="169" t="s">
        <v>2319</v>
      </c>
      <c r="N114" s="160"/>
      <c r="O114" s="160"/>
      <c r="P114" s="169" t="s">
        <v>163</v>
      </c>
      <c r="Q114" s="160"/>
      <c r="R114" s="160"/>
      <c r="S114" s="160"/>
      <c r="T114" s="160"/>
      <c r="U114" s="160"/>
      <c r="V114" s="160"/>
      <c r="W114" s="160"/>
    </row>
    <row r="115" spans="1:23" x14ac:dyDescent="0.25">
      <c r="A115" s="159">
        <v>149</v>
      </c>
      <c r="B115" s="9" t="s">
        <v>1258</v>
      </c>
      <c r="C115" s="9" t="s">
        <v>1342</v>
      </c>
      <c r="D115" s="161" t="s">
        <v>744</v>
      </c>
      <c r="E115" s="9" t="s">
        <v>879</v>
      </c>
      <c r="F115" s="9" t="s">
        <v>1164</v>
      </c>
      <c r="G115" s="160" t="s">
        <v>351</v>
      </c>
      <c r="H115" s="160" t="s">
        <v>2290</v>
      </c>
      <c r="I115" s="201" t="s">
        <v>2109</v>
      </c>
      <c r="J115" s="201">
        <v>5</v>
      </c>
      <c r="K115" s="160">
        <v>33</v>
      </c>
      <c r="L115" s="160" t="s">
        <v>637</v>
      </c>
      <c r="M115" s="169" t="s">
        <v>911</v>
      </c>
      <c r="N115" s="160"/>
      <c r="O115" s="160"/>
      <c r="P115" s="169" t="s">
        <v>911</v>
      </c>
      <c r="Q115" s="160"/>
      <c r="R115" s="160"/>
      <c r="S115" s="160"/>
      <c r="T115" s="160"/>
      <c r="U115" s="160"/>
      <c r="V115" s="160"/>
      <c r="W115" s="160"/>
    </row>
    <row r="116" spans="1:23" x14ac:dyDescent="0.25">
      <c r="A116" s="159">
        <v>94</v>
      </c>
      <c r="B116" s="9" t="s">
        <v>1006</v>
      </c>
      <c r="C116" s="9" t="s">
        <v>1212</v>
      </c>
      <c r="D116" s="161" t="s">
        <v>746</v>
      </c>
      <c r="E116" s="9" t="s">
        <v>876</v>
      </c>
      <c r="F116" s="9" t="s">
        <v>1164</v>
      </c>
      <c r="G116" s="160" t="s">
        <v>351</v>
      </c>
      <c r="H116" s="160" t="s">
        <v>2290</v>
      </c>
      <c r="I116" s="201" t="s">
        <v>2180</v>
      </c>
      <c r="J116" s="201">
        <v>5</v>
      </c>
      <c r="K116" s="160">
        <v>30</v>
      </c>
      <c r="L116" s="160" t="s">
        <v>637</v>
      </c>
      <c r="M116" s="169" t="s">
        <v>891</v>
      </c>
      <c r="N116" s="160"/>
      <c r="O116" s="160"/>
      <c r="P116" s="169"/>
      <c r="Q116" s="160"/>
      <c r="R116" s="160"/>
      <c r="S116" s="160"/>
      <c r="T116" s="160"/>
      <c r="U116" s="160"/>
      <c r="V116" s="160"/>
      <c r="W116" s="160"/>
    </row>
    <row r="117" spans="1:23" x14ac:dyDescent="0.25">
      <c r="A117" s="159">
        <v>150</v>
      </c>
      <c r="B117" s="9" t="s">
        <v>1261</v>
      </c>
      <c r="C117" s="9" t="s">
        <v>1239</v>
      </c>
      <c r="D117" s="161" t="s">
        <v>2351</v>
      </c>
      <c r="E117" s="9" t="s">
        <v>1241</v>
      </c>
      <c r="F117" s="9" t="s">
        <v>1164</v>
      </c>
      <c r="G117" s="160" t="s">
        <v>351</v>
      </c>
      <c r="H117" s="160" t="s">
        <v>2290</v>
      </c>
      <c r="I117" s="201" t="s">
        <v>2109</v>
      </c>
      <c r="J117" s="201">
        <v>5</v>
      </c>
      <c r="K117" s="160">
        <v>33</v>
      </c>
      <c r="L117" s="160" t="s">
        <v>637</v>
      </c>
      <c r="M117" s="169" t="s">
        <v>911</v>
      </c>
      <c r="N117" s="160"/>
      <c r="O117" s="160"/>
      <c r="P117" s="169" t="s">
        <v>911</v>
      </c>
      <c r="Q117" s="160"/>
      <c r="R117" s="160"/>
      <c r="S117" s="160"/>
      <c r="T117" s="160"/>
      <c r="U117" s="160"/>
      <c r="V117" s="160"/>
      <c r="W117" s="160"/>
    </row>
    <row r="118" spans="1:23" x14ac:dyDescent="0.25">
      <c r="A118" s="159">
        <v>95</v>
      </c>
      <c r="B118" s="9" t="s">
        <v>1469</v>
      </c>
      <c r="C118" s="9" t="s">
        <v>1192</v>
      </c>
      <c r="D118" s="161" t="s">
        <v>1193</v>
      </c>
      <c r="E118" s="9" t="s">
        <v>658</v>
      </c>
      <c r="F118" s="9" t="s">
        <v>1164</v>
      </c>
      <c r="G118" s="160" t="s">
        <v>351</v>
      </c>
      <c r="H118" s="160" t="s">
        <v>2290</v>
      </c>
      <c r="I118" s="201" t="s">
        <v>2180</v>
      </c>
      <c r="J118" s="201">
        <v>5</v>
      </c>
      <c r="K118" s="160">
        <v>30</v>
      </c>
      <c r="L118" s="160" t="s">
        <v>637</v>
      </c>
      <c r="M118" s="169" t="s">
        <v>2320</v>
      </c>
      <c r="N118" s="160"/>
      <c r="O118" s="160"/>
      <c r="P118" s="169" t="s">
        <v>181</v>
      </c>
      <c r="Q118" s="160"/>
      <c r="R118" s="160"/>
      <c r="S118" s="160"/>
      <c r="T118" s="160"/>
      <c r="U118" s="160"/>
      <c r="V118" s="160"/>
      <c r="W118" s="160"/>
    </row>
    <row r="119" spans="1:23" x14ac:dyDescent="0.25">
      <c r="A119" s="159">
        <v>96</v>
      </c>
      <c r="B119" s="9" t="s">
        <v>1472</v>
      </c>
      <c r="C119" s="9" t="s">
        <v>1195</v>
      </c>
      <c r="D119" s="161" t="s">
        <v>1196</v>
      </c>
      <c r="E119" s="9" t="s">
        <v>658</v>
      </c>
      <c r="F119" s="9" t="s">
        <v>1164</v>
      </c>
      <c r="G119" s="160" t="s">
        <v>351</v>
      </c>
      <c r="H119" s="160" t="s">
        <v>2290</v>
      </c>
      <c r="I119" s="201" t="s">
        <v>2180</v>
      </c>
      <c r="J119" s="201">
        <v>5</v>
      </c>
      <c r="K119" s="160">
        <v>30</v>
      </c>
      <c r="L119" s="160" t="s">
        <v>637</v>
      </c>
      <c r="M119" s="169" t="s">
        <v>2320</v>
      </c>
      <c r="N119" s="160"/>
      <c r="O119" s="160"/>
      <c r="P119" s="169" t="s">
        <v>181</v>
      </c>
      <c r="Q119" s="160"/>
      <c r="R119" s="160"/>
      <c r="S119" s="160"/>
      <c r="T119" s="160"/>
      <c r="U119" s="160"/>
      <c r="V119" s="160"/>
      <c r="W119" s="160"/>
    </row>
    <row r="120" spans="1:23" x14ac:dyDescent="0.25">
      <c r="A120" s="159">
        <v>97</v>
      </c>
      <c r="B120" s="160" t="s">
        <v>775</v>
      </c>
      <c r="C120" s="9" t="s">
        <v>1198</v>
      </c>
      <c r="D120" s="161" t="s">
        <v>1199</v>
      </c>
      <c r="E120" s="9" t="s">
        <v>658</v>
      </c>
      <c r="F120" s="9" t="s">
        <v>1164</v>
      </c>
      <c r="G120" s="160" t="s">
        <v>351</v>
      </c>
      <c r="H120" s="160" t="s">
        <v>2290</v>
      </c>
      <c r="I120" s="201" t="s">
        <v>2180</v>
      </c>
      <c r="J120" s="201">
        <v>5</v>
      </c>
      <c r="K120" s="160">
        <v>30</v>
      </c>
      <c r="L120" s="160" t="s">
        <v>637</v>
      </c>
      <c r="M120" s="169" t="s">
        <v>2320</v>
      </c>
      <c r="N120" s="160"/>
      <c r="O120" s="160"/>
      <c r="P120" s="169" t="s">
        <v>181</v>
      </c>
      <c r="Q120" s="160"/>
      <c r="R120" s="160"/>
      <c r="S120" s="160"/>
      <c r="T120" s="160"/>
      <c r="U120" s="160"/>
      <c r="V120" s="160"/>
      <c r="W120" s="160"/>
    </row>
    <row r="121" spans="1:23" x14ac:dyDescent="0.25">
      <c r="A121" s="159">
        <v>98</v>
      </c>
      <c r="B121" s="160" t="s">
        <v>1476</v>
      </c>
      <c r="C121" s="9" t="s">
        <v>1201</v>
      </c>
      <c r="D121" s="161" t="s">
        <v>1202</v>
      </c>
      <c r="E121" s="9" t="s">
        <v>658</v>
      </c>
      <c r="F121" s="9" t="s">
        <v>1164</v>
      </c>
      <c r="G121" s="160" t="s">
        <v>351</v>
      </c>
      <c r="H121" s="160" t="s">
        <v>2290</v>
      </c>
      <c r="I121" s="201" t="s">
        <v>2180</v>
      </c>
      <c r="J121" s="201">
        <v>5</v>
      </c>
      <c r="K121" s="160">
        <v>30</v>
      </c>
      <c r="L121" s="160" t="s">
        <v>637</v>
      </c>
      <c r="M121" s="169" t="s">
        <v>2320</v>
      </c>
      <c r="N121" s="160"/>
      <c r="O121" s="160"/>
      <c r="P121" s="169" t="s">
        <v>181</v>
      </c>
      <c r="Q121" s="160"/>
      <c r="R121" s="160"/>
      <c r="S121" s="160"/>
      <c r="T121" s="160"/>
      <c r="U121" s="160"/>
      <c r="V121" s="160"/>
      <c r="W121" s="160"/>
    </row>
    <row r="122" spans="1:23" x14ac:dyDescent="0.25">
      <c r="A122" s="159">
        <v>99</v>
      </c>
      <c r="B122" s="160" t="s">
        <v>1479</v>
      </c>
      <c r="C122" s="9" t="s">
        <v>1190</v>
      </c>
      <c r="D122" s="161" t="s">
        <v>201</v>
      </c>
      <c r="E122" s="9" t="s">
        <v>662</v>
      </c>
      <c r="F122" s="9" t="s">
        <v>1164</v>
      </c>
      <c r="G122" s="160" t="s">
        <v>351</v>
      </c>
      <c r="H122" s="160" t="s">
        <v>2290</v>
      </c>
      <c r="I122" s="201" t="s">
        <v>2180</v>
      </c>
      <c r="J122" s="201">
        <v>5</v>
      </c>
      <c r="K122" s="160">
        <v>30</v>
      </c>
      <c r="L122" s="160" t="s">
        <v>637</v>
      </c>
      <c r="M122" s="169" t="s">
        <v>2321</v>
      </c>
      <c r="N122" s="160"/>
      <c r="O122" s="160"/>
      <c r="P122" s="169" t="s">
        <v>181</v>
      </c>
      <c r="Q122" s="160"/>
      <c r="R122" s="160"/>
      <c r="S122" s="160"/>
      <c r="T122" s="160"/>
      <c r="U122" s="160"/>
      <c r="V122" s="160"/>
      <c r="W122" s="160"/>
    </row>
    <row r="123" spans="1:23" x14ac:dyDescent="0.25">
      <c r="A123" s="159">
        <v>100</v>
      </c>
      <c r="B123" s="160"/>
      <c r="C123" s="159" t="s">
        <v>1153</v>
      </c>
      <c r="D123" s="9" t="s">
        <v>218</v>
      </c>
      <c r="E123" s="108" t="s">
        <v>662</v>
      </c>
      <c r="F123" s="108" t="s">
        <v>1060</v>
      </c>
      <c r="G123" s="160" t="s">
        <v>351</v>
      </c>
      <c r="H123" s="160" t="s">
        <v>2290</v>
      </c>
      <c r="I123" s="201" t="s">
        <v>2180</v>
      </c>
      <c r="J123" s="201">
        <v>5</v>
      </c>
      <c r="K123" s="160">
        <v>30</v>
      </c>
      <c r="L123" s="160" t="s">
        <v>637</v>
      </c>
      <c r="M123" s="169" t="s">
        <v>2403</v>
      </c>
      <c r="N123" s="160"/>
      <c r="O123" s="160"/>
      <c r="P123" s="169" t="s">
        <v>680</v>
      </c>
      <c r="Q123" s="160"/>
      <c r="R123" s="160"/>
      <c r="S123" s="160"/>
      <c r="T123" s="160"/>
      <c r="U123" s="160"/>
      <c r="V123" s="160"/>
      <c r="W123" s="160"/>
    </row>
    <row r="124" spans="1:23" x14ac:dyDescent="0.25">
      <c r="A124" s="159">
        <v>101</v>
      </c>
      <c r="B124" s="159" t="s">
        <v>427</v>
      </c>
      <c r="C124" s="9" t="s">
        <v>1319</v>
      </c>
      <c r="D124" s="161" t="s">
        <v>752</v>
      </c>
      <c r="E124" s="9" t="s">
        <v>605</v>
      </c>
      <c r="F124" s="9" t="s">
        <v>1164</v>
      </c>
      <c r="G124" s="160" t="s">
        <v>351</v>
      </c>
      <c r="H124" s="160" t="s">
        <v>2290</v>
      </c>
      <c r="I124" s="201" t="s">
        <v>2180</v>
      </c>
      <c r="J124" s="201">
        <v>5</v>
      </c>
      <c r="K124" s="160">
        <v>30</v>
      </c>
      <c r="L124" s="160" t="s">
        <v>637</v>
      </c>
      <c r="M124" s="169" t="s">
        <v>2322</v>
      </c>
      <c r="N124" s="160"/>
      <c r="O124" s="160"/>
      <c r="P124" s="169" t="s">
        <v>363</v>
      </c>
      <c r="Q124" s="160"/>
      <c r="R124" s="160"/>
      <c r="S124" s="160"/>
      <c r="T124" s="160"/>
      <c r="U124" s="160"/>
      <c r="V124" s="160"/>
      <c r="W124" s="160"/>
    </row>
    <row r="125" spans="1:23" x14ac:dyDescent="0.25">
      <c r="A125" s="159">
        <v>185</v>
      </c>
      <c r="B125" s="9" t="s">
        <v>695</v>
      </c>
      <c r="C125" s="9" t="s">
        <v>1320</v>
      </c>
      <c r="D125" s="161" t="s">
        <v>1321</v>
      </c>
      <c r="E125" s="9" t="s">
        <v>1322</v>
      </c>
      <c r="F125" s="9" t="s">
        <v>1164</v>
      </c>
      <c r="G125" s="160" t="s">
        <v>351</v>
      </c>
      <c r="H125" s="160" t="s">
        <v>2290</v>
      </c>
      <c r="I125" s="201" t="s">
        <v>2109</v>
      </c>
      <c r="J125" s="201">
        <v>5</v>
      </c>
      <c r="K125" s="160">
        <v>34</v>
      </c>
      <c r="L125" s="160" t="s">
        <v>637</v>
      </c>
      <c r="M125" s="169" t="s">
        <v>911</v>
      </c>
      <c r="N125" s="160"/>
      <c r="O125" s="160"/>
      <c r="P125" s="169" t="s">
        <v>911</v>
      </c>
      <c r="Q125" s="160"/>
      <c r="R125" s="160"/>
      <c r="S125" s="160"/>
      <c r="T125" s="160"/>
      <c r="U125" s="160"/>
      <c r="V125" s="160"/>
      <c r="W125" s="160"/>
    </row>
    <row r="126" spans="1:23" x14ac:dyDescent="0.25">
      <c r="A126" s="159">
        <v>206</v>
      </c>
      <c r="B126" s="160"/>
      <c r="C126" s="160" t="s">
        <v>1449</v>
      </c>
      <c r="D126" s="190" t="s">
        <v>1450</v>
      </c>
      <c r="E126" s="160" t="s">
        <v>660</v>
      </c>
      <c r="F126" s="160" t="s">
        <v>1394</v>
      </c>
      <c r="G126" s="160" t="s">
        <v>351</v>
      </c>
      <c r="H126" s="160" t="s">
        <v>2290</v>
      </c>
      <c r="I126" s="201" t="s">
        <v>1013</v>
      </c>
      <c r="J126" s="201">
        <v>5</v>
      </c>
      <c r="K126" s="160">
        <v>33</v>
      </c>
      <c r="L126" s="160" t="s">
        <v>637</v>
      </c>
      <c r="M126" s="169" t="s">
        <v>911</v>
      </c>
      <c r="N126" s="160"/>
      <c r="O126" s="160"/>
      <c r="P126" s="169"/>
      <c r="Q126" s="160"/>
      <c r="R126" s="160"/>
      <c r="S126" s="160"/>
      <c r="T126" s="160"/>
      <c r="U126" s="160"/>
      <c r="V126" s="160"/>
      <c r="W126" s="160"/>
    </row>
    <row r="127" spans="1:23" x14ac:dyDescent="0.25">
      <c r="A127" s="159">
        <v>151</v>
      </c>
      <c r="B127" s="9" t="s">
        <v>1264</v>
      </c>
      <c r="C127" s="9" t="s">
        <v>1447</v>
      </c>
      <c r="D127" s="181" t="s">
        <v>1448</v>
      </c>
      <c r="E127" s="160" t="s">
        <v>660</v>
      </c>
      <c r="F127" s="160" t="s">
        <v>1394</v>
      </c>
      <c r="G127" s="160" t="s">
        <v>351</v>
      </c>
      <c r="H127" s="160" t="s">
        <v>2290</v>
      </c>
      <c r="I127" s="201" t="s">
        <v>1013</v>
      </c>
      <c r="J127" s="201">
        <v>5</v>
      </c>
      <c r="K127" s="160">
        <v>33</v>
      </c>
      <c r="L127" s="160" t="s">
        <v>637</v>
      </c>
      <c r="M127" s="169" t="s">
        <v>911</v>
      </c>
      <c r="N127" s="160"/>
      <c r="O127" s="160"/>
      <c r="P127" s="169"/>
      <c r="Q127" s="160"/>
      <c r="R127" s="160"/>
      <c r="S127" s="160"/>
      <c r="T127" s="160"/>
      <c r="U127" s="160"/>
      <c r="V127" s="160"/>
      <c r="W127" s="160"/>
    </row>
    <row r="128" spans="1:23" ht="30" x14ac:dyDescent="0.25">
      <c r="A128" s="159">
        <v>102</v>
      </c>
      <c r="B128" s="159" t="s">
        <v>424</v>
      </c>
      <c r="C128" s="9" t="s">
        <v>1224</v>
      </c>
      <c r="D128" s="161" t="s">
        <v>768</v>
      </c>
      <c r="E128" s="9" t="s">
        <v>658</v>
      </c>
      <c r="F128" s="9" t="s">
        <v>1164</v>
      </c>
      <c r="G128" s="160" t="s">
        <v>351</v>
      </c>
      <c r="H128" s="160" t="s">
        <v>2290</v>
      </c>
      <c r="I128" s="201" t="s">
        <v>2180</v>
      </c>
      <c r="J128" s="201">
        <v>5</v>
      </c>
      <c r="K128" s="160">
        <v>30</v>
      </c>
      <c r="L128" s="160" t="s">
        <v>637</v>
      </c>
      <c r="M128" s="169" t="s">
        <v>2323</v>
      </c>
      <c r="N128" s="160"/>
      <c r="O128" s="160"/>
      <c r="P128" s="169" t="s">
        <v>894</v>
      </c>
      <c r="Q128" s="160"/>
      <c r="R128" s="160"/>
      <c r="S128" s="160"/>
      <c r="T128" s="160"/>
      <c r="U128" s="160"/>
      <c r="V128" s="160"/>
      <c r="W128" s="160"/>
    </row>
    <row r="129" spans="1:25" ht="30" x14ac:dyDescent="0.25">
      <c r="A129" s="159">
        <v>103</v>
      </c>
      <c r="B129" s="159" t="s">
        <v>423</v>
      </c>
      <c r="C129" s="9" t="s">
        <v>1208</v>
      </c>
      <c r="D129" s="161" t="s">
        <v>759</v>
      </c>
      <c r="E129" s="9" t="s">
        <v>1099</v>
      </c>
      <c r="F129" s="9" t="s">
        <v>1164</v>
      </c>
      <c r="G129" s="160" t="s">
        <v>351</v>
      </c>
      <c r="H129" s="160" t="s">
        <v>2290</v>
      </c>
      <c r="I129" s="201" t="s">
        <v>2180</v>
      </c>
      <c r="J129" s="201">
        <v>5</v>
      </c>
      <c r="K129" s="160">
        <v>30</v>
      </c>
      <c r="L129" s="160" t="s">
        <v>637</v>
      </c>
      <c r="M129" s="169" t="s">
        <v>183</v>
      </c>
      <c r="N129" s="160"/>
      <c r="O129" s="160"/>
      <c r="P129" s="169" t="s">
        <v>183</v>
      </c>
      <c r="Q129" s="160"/>
      <c r="R129" s="160"/>
      <c r="S129" s="160"/>
      <c r="T129" s="160"/>
      <c r="U129" s="160"/>
      <c r="V129" s="160"/>
      <c r="W129" s="160"/>
    </row>
    <row r="130" spans="1:25" ht="30" x14ac:dyDescent="0.25">
      <c r="A130" s="159">
        <v>104</v>
      </c>
      <c r="B130" s="159" t="s">
        <v>446</v>
      </c>
      <c r="C130" s="9" t="s">
        <v>1209</v>
      </c>
      <c r="D130" s="161" t="s">
        <v>761</v>
      </c>
      <c r="E130" s="9" t="s">
        <v>1099</v>
      </c>
      <c r="F130" s="9" t="s">
        <v>1164</v>
      </c>
      <c r="G130" s="160" t="s">
        <v>351</v>
      </c>
      <c r="H130" s="160" t="s">
        <v>2290</v>
      </c>
      <c r="I130" s="201" t="s">
        <v>2180</v>
      </c>
      <c r="J130" s="201">
        <v>5</v>
      </c>
      <c r="K130" s="160">
        <v>30</v>
      </c>
      <c r="L130" s="160" t="s">
        <v>637</v>
      </c>
      <c r="M130" s="169" t="s">
        <v>183</v>
      </c>
      <c r="N130" s="160"/>
      <c r="O130" s="160"/>
      <c r="P130" s="169" t="s">
        <v>183</v>
      </c>
      <c r="Q130" s="160"/>
      <c r="R130" s="160"/>
      <c r="S130" s="160"/>
      <c r="T130" s="160"/>
      <c r="U130" s="160"/>
      <c r="V130" s="160"/>
      <c r="W130" s="160"/>
    </row>
    <row r="131" spans="1:25" ht="30" x14ac:dyDescent="0.25">
      <c r="A131" s="159">
        <v>105</v>
      </c>
      <c r="B131" s="159" t="s">
        <v>433</v>
      </c>
      <c r="C131" s="9" t="s">
        <v>1210</v>
      </c>
      <c r="D131" s="161" t="s">
        <v>763</v>
      </c>
      <c r="E131" s="9" t="s">
        <v>1099</v>
      </c>
      <c r="F131" s="9" t="s">
        <v>1164</v>
      </c>
      <c r="G131" s="160" t="s">
        <v>351</v>
      </c>
      <c r="H131" s="160" t="s">
        <v>2290</v>
      </c>
      <c r="I131" s="201" t="s">
        <v>2180</v>
      </c>
      <c r="J131" s="201">
        <v>5</v>
      </c>
      <c r="K131" s="160">
        <v>30</v>
      </c>
      <c r="L131" s="160" t="s">
        <v>637</v>
      </c>
      <c r="M131" s="169" t="s">
        <v>183</v>
      </c>
      <c r="N131" s="160"/>
      <c r="O131" s="160"/>
      <c r="P131" s="169" t="s">
        <v>183</v>
      </c>
      <c r="Q131" s="160"/>
      <c r="R131" s="160"/>
      <c r="S131" s="160"/>
      <c r="T131" s="160"/>
      <c r="U131" s="160"/>
      <c r="V131" s="160"/>
      <c r="W131" s="160"/>
    </row>
    <row r="132" spans="1:25" x14ac:dyDescent="0.25">
      <c r="A132" s="159">
        <v>153</v>
      </c>
      <c r="B132" s="9" t="s">
        <v>1270</v>
      </c>
      <c r="C132" s="9" t="s">
        <v>1358</v>
      </c>
      <c r="D132" s="161" t="s">
        <v>979</v>
      </c>
      <c r="E132" s="9" t="s">
        <v>660</v>
      </c>
      <c r="F132" s="9" t="s">
        <v>1164</v>
      </c>
      <c r="G132" s="160" t="s">
        <v>351</v>
      </c>
      <c r="H132" s="160" t="s">
        <v>2290</v>
      </c>
      <c r="I132" s="201" t="s">
        <v>2109</v>
      </c>
      <c r="J132" s="201">
        <v>5</v>
      </c>
      <c r="K132" s="160">
        <v>33</v>
      </c>
      <c r="L132" s="160" t="s">
        <v>637</v>
      </c>
      <c r="M132" s="169" t="s">
        <v>911</v>
      </c>
      <c r="N132" s="160"/>
      <c r="O132" s="160"/>
      <c r="P132" s="169"/>
      <c r="Q132" s="160"/>
      <c r="R132" s="160"/>
      <c r="S132" s="160"/>
      <c r="T132" s="160"/>
      <c r="U132" s="160"/>
      <c r="V132" s="160"/>
      <c r="W132" s="160"/>
    </row>
    <row r="133" spans="1:25" x14ac:dyDescent="0.25">
      <c r="A133" s="159">
        <v>154</v>
      </c>
      <c r="B133" s="9" t="s">
        <v>1273</v>
      </c>
      <c r="C133" s="9" t="s">
        <v>1385</v>
      </c>
      <c r="D133" s="171" t="s">
        <v>1386</v>
      </c>
      <c r="E133" s="172" t="s">
        <v>660</v>
      </c>
      <c r="F133" s="160" t="s">
        <v>1164</v>
      </c>
      <c r="G133" s="160" t="s">
        <v>351</v>
      </c>
      <c r="H133" s="160" t="s">
        <v>2290</v>
      </c>
      <c r="I133" s="201" t="s">
        <v>2109</v>
      </c>
      <c r="J133" s="201">
        <v>5</v>
      </c>
      <c r="K133" s="160">
        <v>33</v>
      </c>
      <c r="L133" s="160" t="s">
        <v>637</v>
      </c>
      <c r="M133" s="169" t="s">
        <v>911</v>
      </c>
      <c r="N133" s="160"/>
      <c r="O133" s="160"/>
      <c r="P133" s="169"/>
      <c r="Q133" s="160"/>
      <c r="R133" s="160"/>
      <c r="S133" s="160"/>
      <c r="T133" s="160"/>
      <c r="U133" s="160"/>
      <c r="V133" s="160"/>
      <c r="W133" s="160"/>
    </row>
    <row r="134" spans="1:25" x14ac:dyDescent="0.25">
      <c r="A134" s="159">
        <v>106</v>
      </c>
      <c r="B134" s="159" t="s">
        <v>433</v>
      </c>
      <c r="C134" s="9" t="s">
        <v>1225</v>
      </c>
      <c r="D134" s="161" t="s">
        <v>1226</v>
      </c>
      <c r="E134" s="9" t="s">
        <v>878</v>
      </c>
      <c r="F134" s="9" t="s">
        <v>1164</v>
      </c>
      <c r="G134" s="160" t="s">
        <v>351</v>
      </c>
      <c r="H134" s="160" t="s">
        <v>2290</v>
      </c>
      <c r="I134" s="201" t="s">
        <v>2180</v>
      </c>
      <c r="J134" s="201">
        <v>5</v>
      </c>
      <c r="K134" s="160">
        <v>30</v>
      </c>
      <c r="L134" s="160" t="s">
        <v>637</v>
      </c>
      <c r="M134" s="169" t="s">
        <v>2324</v>
      </c>
      <c r="N134" s="160"/>
      <c r="O134" s="160"/>
      <c r="P134" s="169" t="s">
        <v>158</v>
      </c>
      <c r="Q134" s="160"/>
      <c r="R134" s="160"/>
      <c r="S134" s="160"/>
      <c r="T134" s="160"/>
      <c r="U134" s="160"/>
      <c r="V134" s="160"/>
      <c r="W134" s="160"/>
    </row>
    <row r="135" spans="1:25" ht="30" x14ac:dyDescent="0.25">
      <c r="A135" s="159">
        <v>157</v>
      </c>
      <c r="B135" s="9" t="s">
        <v>727</v>
      </c>
      <c r="C135" s="9" t="s">
        <v>1219</v>
      </c>
      <c r="D135" s="161" t="s">
        <v>1220</v>
      </c>
      <c r="E135" s="9" t="s">
        <v>878</v>
      </c>
      <c r="F135" s="9" t="s">
        <v>1164</v>
      </c>
      <c r="G135" s="160" t="s">
        <v>351</v>
      </c>
      <c r="H135" s="160" t="s">
        <v>2290</v>
      </c>
      <c r="I135" s="201" t="s">
        <v>2109</v>
      </c>
      <c r="J135" s="201">
        <v>5</v>
      </c>
      <c r="K135" s="160">
        <v>33</v>
      </c>
      <c r="L135" s="160" t="s">
        <v>637</v>
      </c>
      <c r="M135" s="169" t="s">
        <v>2353</v>
      </c>
      <c r="N135" s="160"/>
      <c r="O135" s="160"/>
      <c r="P135" s="169" t="s">
        <v>280</v>
      </c>
      <c r="Q135" s="160"/>
      <c r="R135" s="160"/>
      <c r="S135" s="160"/>
      <c r="T135" s="160"/>
      <c r="U135" s="160"/>
      <c r="V135" s="160"/>
      <c r="W135" s="160"/>
    </row>
    <row r="136" spans="1:25" x14ac:dyDescent="0.25">
      <c r="A136" s="159">
        <v>158</v>
      </c>
      <c r="B136" s="9" t="s">
        <v>793</v>
      </c>
      <c r="C136" s="9" t="s">
        <v>1335</v>
      </c>
      <c r="D136" s="161" t="s">
        <v>2404</v>
      </c>
      <c r="E136" s="9" t="s">
        <v>658</v>
      </c>
      <c r="F136" s="9" t="s">
        <v>1164</v>
      </c>
      <c r="G136" s="160" t="s">
        <v>351</v>
      </c>
      <c r="H136" s="160" t="s">
        <v>2290</v>
      </c>
      <c r="I136" s="201" t="s">
        <v>2109</v>
      </c>
      <c r="J136" s="201">
        <v>5</v>
      </c>
      <c r="K136" s="160">
        <v>33</v>
      </c>
      <c r="L136" s="160" t="s">
        <v>637</v>
      </c>
      <c r="M136" s="169" t="s">
        <v>911</v>
      </c>
      <c r="N136" s="160"/>
      <c r="O136" s="160"/>
      <c r="P136" s="169" t="s">
        <v>911</v>
      </c>
      <c r="Q136" s="160"/>
      <c r="R136" s="160"/>
      <c r="S136" s="160"/>
      <c r="T136" s="160"/>
      <c r="U136" s="160"/>
      <c r="V136" s="160"/>
      <c r="W136" s="160"/>
    </row>
    <row r="137" spans="1:25" x14ac:dyDescent="0.25">
      <c r="A137" s="159">
        <v>200</v>
      </c>
      <c r="B137" s="9" t="s">
        <v>954</v>
      </c>
      <c r="C137" s="9" t="s">
        <v>1227</v>
      </c>
      <c r="D137" s="161" t="s">
        <v>774</v>
      </c>
      <c r="E137" s="9" t="s">
        <v>1228</v>
      </c>
      <c r="F137" s="9" t="s">
        <v>1164</v>
      </c>
      <c r="G137" s="160" t="s">
        <v>351</v>
      </c>
      <c r="H137" s="160" t="s">
        <v>2290</v>
      </c>
      <c r="I137" s="201" t="s">
        <v>2109</v>
      </c>
      <c r="J137" s="201">
        <v>5</v>
      </c>
      <c r="K137" s="160">
        <v>35</v>
      </c>
      <c r="L137" s="160" t="s">
        <v>637</v>
      </c>
      <c r="M137" s="169" t="s">
        <v>911</v>
      </c>
      <c r="N137" s="160"/>
      <c r="O137" s="160"/>
      <c r="P137" s="169" t="s">
        <v>911</v>
      </c>
      <c r="Q137" s="160"/>
      <c r="R137" s="160"/>
      <c r="S137" s="160"/>
      <c r="T137" s="160"/>
      <c r="U137" s="160"/>
      <c r="V137" s="160"/>
      <c r="W137" s="160"/>
    </row>
    <row r="138" spans="1:25" x14ac:dyDescent="0.25">
      <c r="A138" s="159">
        <v>107</v>
      </c>
      <c r="B138" s="159" t="s">
        <v>422</v>
      </c>
      <c r="C138" s="9" t="s">
        <v>1213</v>
      </c>
      <c r="D138" s="161" t="s">
        <v>121</v>
      </c>
      <c r="E138" s="9" t="s">
        <v>658</v>
      </c>
      <c r="F138" s="9" t="s">
        <v>1164</v>
      </c>
      <c r="G138" s="160" t="s">
        <v>351</v>
      </c>
      <c r="H138" s="160" t="s">
        <v>2290</v>
      </c>
      <c r="I138" s="201" t="s">
        <v>2180</v>
      </c>
      <c r="J138" s="201">
        <v>5</v>
      </c>
      <c r="K138" s="160">
        <v>30</v>
      </c>
      <c r="L138" s="160" t="s">
        <v>637</v>
      </c>
      <c r="M138" s="169" t="s">
        <v>2325</v>
      </c>
      <c r="N138" s="160"/>
      <c r="O138" s="160"/>
      <c r="P138" s="169"/>
      <c r="Q138" s="160"/>
      <c r="R138" s="160"/>
      <c r="S138" s="160"/>
      <c r="T138" s="160"/>
      <c r="U138" s="160"/>
      <c r="V138" s="160"/>
      <c r="W138" s="160"/>
    </row>
    <row r="139" spans="1:25" x14ac:dyDescent="0.25">
      <c r="A139" s="159">
        <v>108</v>
      </c>
      <c r="B139" s="159" t="s">
        <v>426</v>
      </c>
      <c r="C139" s="9" t="s">
        <v>1204</v>
      </c>
      <c r="D139" s="161" t="s">
        <v>780</v>
      </c>
      <c r="E139" s="9" t="s">
        <v>1205</v>
      </c>
      <c r="F139" s="9" t="s">
        <v>1164</v>
      </c>
      <c r="G139" s="160" t="s">
        <v>351</v>
      </c>
      <c r="H139" s="160" t="s">
        <v>2290</v>
      </c>
      <c r="I139" s="201" t="s">
        <v>2180</v>
      </c>
      <c r="J139" s="201">
        <v>5</v>
      </c>
      <c r="K139" s="160">
        <v>30</v>
      </c>
      <c r="L139" s="160" t="s">
        <v>637</v>
      </c>
      <c r="M139" s="169" t="s">
        <v>898</v>
      </c>
      <c r="N139" s="160"/>
      <c r="O139" s="160"/>
      <c r="P139" s="169" t="s">
        <v>898</v>
      </c>
      <c r="Q139" s="160"/>
      <c r="R139" s="160"/>
      <c r="S139" s="160"/>
      <c r="T139" s="160"/>
      <c r="U139" s="160"/>
      <c r="V139" s="160"/>
      <c r="W139" s="160"/>
      <c r="Y139" s="173"/>
    </row>
    <row r="140" spans="1:25" x14ac:dyDescent="0.25">
      <c r="A140" s="159">
        <v>159</v>
      </c>
      <c r="B140" s="9" t="s">
        <v>1282</v>
      </c>
      <c r="C140" s="9" t="s">
        <v>1326</v>
      </c>
      <c r="D140" s="161" t="s">
        <v>2407</v>
      </c>
      <c r="E140" s="9" t="s">
        <v>658</v>
      </c>
      <c r="F140" s="9" t="s">
        <v>1164</v>
      </c>
      <c r="G140" s="160" t="s">
        <v>351</v>
      </c>
      <c r="H140" s="160" t="s">
        <v>2290</v>
      </c>
      <c r="I140" s="201" t="s">
        <v>2180</v>
      </c>
      <c r="J140" s="201">
        <v>5</v>
      </c>
      <c r="K140" s="160">
        <v>33</v>
      </c>
      <c r="L140" s="160" t="s">
        <v>637</v>
      </c>
      <c r="M140" s="169" t="s">
        <v>899</v>
      </c>
      <c r="N140" s="160"/>
      <c r="O140" s="160"/>
      <c r="P140" s="169" t="s">
        <v>899</v>
      </c>
      <c r="Q140" s="160"/>
      <c r="R140" s="160"/>
      <c r="S140" s="160"/>
      <c r="T140" s="160"/>
      <c r="U140" s="160"/>
      <c r="V140" s="160"/>
      <c r="W140" s="160"/>
    </row>
    <row r="141" spans="1:25" x14ac:dyDescent="0.25">
      <c r="A141" s="159">
        <v>160</v>
      </c>
      <c r="B141" s="9" t="s">
        <v>723</v>
      </c>
      <c r="C141" s="9" t="s">
        <v>1328</v>
      </c>
      <c r="D141" s="161" t="s">
        <v>2405</v>
      </c>
      <c r="E141" s="9" t="s">
        <v>658</v>
      </c>
      <c r="F141" s="9" t="s">
        <v>1164</v>
      </c>
      <c r="G141" s="160" t="s">
        <v>351</v>
      </c>
      <c r="H141" s="160" t="s">
        <v>2290</v>
      </c>
      <c r="I141" s="201" t="s">
        <v>2180</v>
      </c>
      <c r="J141" s="201">
        <v>5</v>
      </c>
      <c r="K141" s="160">
        <v>33</v>
      </c>
      <c r="L141" s="160" t="s">
        <v>637</v>
      </c>
      <c r="M141" s="169" t="s">
        <v>899</v>
      </c>
      <c r="N141" s="160"/>
      <c r="O141" s="160"/>
      <c r="P141" s="169" t="s">
        <v>899</v>
      </c>
      <c r="Q141" s="160"/>
      <c r="R141" s="160"/>
      <c r="S141" s="160"/>
      <c r="T141" s="160"/>
      <c r="U141" s="160"/>
      <c r="V141" s="160"/>
      <c r="W141" s="160"/>
    </row>
    <row r="142" spans="1:25" x14ac:dyDescent="0.25">
      <c r="A142" s="159">
        <v>161</v>
      </c>
      <c r="B142" s="9" t="s">
        <v>751</v>
      </c>
      <c r="C142" s="9" t="s">
        <v>1329</v>
      </c>
      <c r="D142" s="161" t="s">
        <v>2406</v>
      </c>
      <c r="E142" s="9" t="s">
        <v>658</v>
      </c>
      <c r="F142" s="9" t="s">
        <v>1164</v>
      </c>
      <c r="G142" s="160" t="s">
        <v>351</v>
      </c>
      <c r="H142" s="160" t="s">
        <v>2290</v>
      </c>
      <c r="I142" s="201" t="s">
        <v>2180</v>
      </c>
      <c r="J142" s="201">
        <v>5</v>
      </c>
      <c r="K142" s="160">
        <v>33</v>
      </c>
      <c r="L142" s="160" t="s">
        <v>637</v>
      </c>
      <c r="M142" s="169" t="s">
        <v>899</v>
      </c>
      <c r="N142" s="160"/>
      <c r="O142" s="160"/>
      <c r="P142" s="169" t="s">
        <v>899</v>
      </c>
      <c r="Q142" s="160"/>
      <c r="R142" s="160"/>
      <c r="S142" s="160"/>
      <c r="T142" s="160"/>
      <c r="U142" s="160"/>
      <c r="V142" s="160"/>
      <c r="W142" s="160"/>
    </row>
    <row r="143" spans="1:25" ht="30" x14ac:dyDescent="0.25">
      <c r="A143" s="159">
        <v>109</v>
      </c>
      <c r="B143" s="159" t="s">
        <v>439</v>
      </c>
      <c r="C143" s="159" t="s">
        <v>1145</v>
      </c>
      <c r="D143" s="9" t="s">
        <v>1146</v>
      </c>
      <c r="E143" s="108" t="s">
        <v>1059</v>
      </c>
      <c r="F143" s="108" t="s">
        <v>1060</v>
      </c>
      <c r="G143" s="160" t="s">
        <v>351</v>
      </c>
      <c r="H143" s="160" t="s">
        <v>2290</v>
      </c>
      <c r="I143" s="201" t="s">
        <v>2180</v>
      </c>
      <c r="J143" s="201">
        <v>5</v>
      </c>
      <c r="K143" s="160">
        <v>30</v>
      </c>
      <c r="L143" s="160" t="s">
        <v>637</v>
      </c>
      <c r="M143" s="169" t="s">
        <v>2326</v>
      </c>
      <c r="N143" s="160"/>
      <c r="O143" s="160"/>
      <c r="P143" s="169" t="s">
        <v>186</v>
      </c>
      <c r="Q143" s="160"/>
      <c r="R143" s="160"/>
      <c r="S143" s="160"/>
      <c r="T143" s="160"/>
      <c r="U143" s="160"/>
      <c r="V143" s="160"/>
      <c r="W143" s="160"/>
    </row>
    <row r="144" spans="1:25" x14ac:dyDescent="0.25">
      <c r="A144" s="159">
        <v>162</v>
      </c>
      <c r="B144" s="9" t="s">
        <v>817</v>
      </c>
      <c r="C144" s="9" t="s">
        <v>1231</v>
      </c>
      <c r="D144" s="161" t="s">
        <v>790</v>
      </c>
      <c r="E144" s="9" t="s">
        <v>658</v>
      </c>
      <c r="F144" s="9" t="s">
        <v>1164</v>
      </c>
      <c r="G144" s="160" t="s">
        <v>351</v>
      </c>
      <c r="H144" s="160" t="s">
        <v>2290</v>
      </c>
      <c r="I144" s="201" t="s">
        <v>2109</v>
      </c>
      <c r="J144" s="201">
        <v>5</v>
      </c>
      <c r="K144" s="160">
        <v>33</v>
      </c>
      <c r="L144" s="160" t="s">
        <v>637</v>
      </c>
      <c r="M144" s="169" t="s">
        <v>911</v>
      </c>
      <c r="N144" s="160"/>
      <c r="O144" s="160"/>
      <c r="P144" s="169" t="s">
        <v>911</v>
      </c>
      <c r="Q144" s="160"/>
      <c r="R144" s="160"/>
      <c r="S144" s="160"/>
      <c r="T144" s="160"/>
      <c r="U144" s="160"/>
      <c r="V144" s="160"/>
      <c r="W144" s="160"/>
    </row>
    <row r="145" spans="1:25" x14ac:dyDescent="0.25">
      <c r="A145" s="159">
        <v>110</v>
      </c>
      <c r="B145" s="159" t="s">
        <v>439</v>
      </c>
      <c r="C145" s="9" t="s">
        <v>1186</v>
      </c>
      <c r="D145" s="161" t="s">
        <v>792</v>
      </c>
      <c r="E145" s="9" t="s">
        <v>876</v>
      </c>
      <c r="F145" s="9" t="s">
        <v>1164</v>
      </c>
      <c r="G145" s="160" t="s">
        <v>351</v>
      </c>
      <c r="H145" s="160" t="s">
        <v>2290</v>
      </c>
      <c r="I145" s="201" t="s">
        <v>2180</v>
      </c>
      <c r="J145" s="201">
        <v>5</v>
      </c>
      <c r="K145" s="160">
        <v>30</v>
      </c>
      <c r="L145" s="160" t="s">
        <v>637</v>
      </c>
      <c r="M145" s="169" t="s">
        <v>911</v>
      </c>
      <c r="N145" s="160"/>
      <c r="O145" s="160"/>
      <c r="P145" s="169" t="s">
        <v>896</v>
      </c>
      <c r="Q145" s="160"/>
      <c r="R145" s="160"/>
      <c r="S145" s="160"/>
      <c r="T145" s="160"/>
      <c r="U145" s="160"/>
      <c r="V145" s="160"/>
      <c r="W145" s="160"/>
    </row>
    <row r="146" spans="1:25" x14ac:dyDescent="0.25">
      <c r="A146" s="159">
        <v>111</v>
      </c>
      <c r="B146" s="159" t="s">
        <v>430</v>
      </c>
      <c r="C146" s="159" t="s">
        <v>1095</v>
      </c>
      <c r="D146" s="9" t="s">
        <v>2327</v>
      </c>
      <c r="E146" s="108" t="s">
        <v>659</v>
      </c>
      <c r="F146" s="108" t="s">
        <v>1060</v>
      </c>
      <c r="G146" s="160" t="s">
        <v>351</v>
      </c>
      <c r="H146" s="160" t="s">
        <v>2290</v>
      </c>
      <c r="I146" s="201" t="s">
        <v>2180</v>
      </c>
      <c r="J146" s="201">
        <v>5</v>
      </c>
      <c r="K146" s="160">
        <v>30</v>
      </c>
      <c r="L146" s="160" t="s">
        <v>637</v>
      </c>
      <c r="M146" s="169" t="s">
        <v>2328</v>
      </c>
      <c r="N146" s="160"/>
      <c r="O146" s="160"/>
      <c r="P146" s="169" t="s">
        <v>162</v>
      </c>
      <c r="Q146" s="160"/>
      <c r="R146" s="160"/>
      <c r="S146" s="160"/>
      <c r="T146" s="160"/>
      <c r="U146" s="160"/>
      <c r="V146" s="160"/>
      <c r="W146" s="160"/>
      <c r="Y146" s="173"/>
    </row>
    <row r="147" spans="1:25" ht="30" x14ac:dyDescent="0.25">
      <c r="A147" s="159">
        <v>112</v>
      </c>
      <c r="B147" s="159" t="s">
        <v>428</v>
      </c>
      <c r="C147" s="9" t="s">
        <v>1349</v>
      </c>
      <c r="D147" s="161" t="s">
        <v>2329</v>
      </c>
      <c r="E147" s="9" t="s">
        <v>660</v>
      </c>
      <c r="F147" s="9" t="s">
        <v>1164</v>
      </c>
      <c r="G147" s="160" t="s">
        <v>351</v>
      </c>
      <c r="H147" s="160" t="s">
        <v>2290</v>
      </c>
      <c r="I147" s="201" t="s">
        <v>2109</v>
      </c>
      <c r="J147" s="201">
        <v>5</v>
      </c>
      <c r="K147" s="160">
        <v>30</v>
      </c>
      <c r="L147" s="160" t="s">
        <v>637</v>
      </c>
      <c r="M147" s="169" t="s">
        <v>2330</v>
      </c>
      <c r="N147" s="160"/>
      <c r="O147" s="160"/>
      <c r="P147" s="169" t="s">
        <v>911</v>
      </c>
      <c r="Q147" s="160"/>
      <c r="R147" s="160"/>
      <c r="S147" s="160"/>
      <c r="T147" s="160"/>
      <c r="U147" s="160"/>
      <c r="V147" s="160"/>
      <c r="W147" s="160"/>
      <c r="Y147" s="173"/>
    </row>
    <row r="148" spans="1:25" ht="17.25" x14ac:dyDescent="0.3">
      <c r="A148" s="159">
        <v>113</v>
      </c>
      <c r="B148" s="159" t="s">
        <v>420</v>
      </c>
      <c r="C148" s="9" t="s">
        <v>1281</v>
      </c>
      <c r="D148" s="167" t="s">
        <v>794</v>
      </c>
      <c r="E148" s="9" t="s">
        <v>876</v>
      </c>
      <c r="F148" s="9" t="s">
        <v>1164</v>
      </c>
      <c r="G148" s="160" t="s">
        <v>351</v>
      </c>
      <c r="H148" s="160" t="s">
        <v>2290</v>
      </c>
      <c r="I148" s="201" t="s">
        <v>2180</v>
      </c>
      <c r="J148" s="201">
        <v>5</v>
      </c>
      <c r="K148" s="160">
        <v>30</v>
      </c>
      <c r="L148" s="160" t="s">
        <v>637</v>
      </c>
      <c r="M148" s="169" t="s">
        <v>901</v>
      </c>
      <c r="N148" s="160"/>
      <c r="O148" s="160"/>
      <c r="P148" s="169" t="s">
        <v>901</v>
      </c>
      <c r="Q148" s="160"/>
      <c r="R148" s="160"/>
      <c r="S148" s="160"/>
      <c r="T148" s="160"/>
      <c r="U148" s="160"/>
      <c r="V148" s="160"/>
      <c r="W148" s="160"/>
    </row>
    <row r="149" spans="1:25" x14ac:dyDescent="0.25">
      <c r="A149" s="159">
        <v>114</v>
      </c>
      <c r="B149" s="159" t="s">
        <v>429</v>
      </c>
      <c r="C149" s="9" t="s">
        <v>1172</v>
      </c>
      <c r="D149" s="161" t="s">
        <v>458</v>
      </c>
      <c r="E149" s="9" t="s">
        <v>877</v>
      </c>
      <c r="F149" s="9" t="s">
        <v>1164</v>
      </c>
      <c r="G149" s="160" t="s">
        <v>351</v>
      </c>
      <c r="H149" s="160" t="s">
        <v>2290</v>
      </c>
      <c r="I149" s="201" t="s">
        <v>2180</v>
      </c>
      <c r="J149" s="201">
        <v>5</v>
      </c>
      <c r="K149" s="160">
        <v>30</v>
      </c>
      <c r="L149" s="160" t="s">
        <v>637</v>
      </c>
      <c r="M149" s="169" t="s">
        <v>2331</v>
      </c>
      <c r="N149" s="160"/>
      <c r="O149" s="160"/>
      <c r="P149" s="169" t="s">
        <v>902</v>
      </c>
      <c r="Q149" s="160"/>
      <c r="R149" s="160"/>
      <c r="S149" s="160"/>
      <c r="T149" s="160"/>
      <c r="U149" s="160"/>
      <c r="V149" s="160"/>
      <c r="W149" s="160"/>
    </row>
    <row r="150" spans="1:25" x14ac:dyDescent="0.25">
      <c r="A150" s="159">
        <v>115</v>
      </c>
      <c r="B150" s="159" t="s">
        <v>425</v>
      </c>
      <c r="C150" s="9" t="s">
        <v>1234</v>
      </c>
      <c r="D150" s="161" t="s">
        <v>798</v>
      </c>
      <c r="E150" s="9" t="s">
        <v>876</v>
      </c>
      <c r="F150" s="9" t="s">
        <v>1164</v>
      </c>
      <c r="G150" s="160" t="s">
        <v>351</v>
      </c>
      <c r="H150" s="160" t="s">
        <v>2290</v>
      </c>
      <c r="I150" s="201" t="s">
        <v>2180</v>
      </c>
      <c r="J150" s="201">
        <v>5</v>
      </c>
      <c r="K150" s="160">
        <v>30</v>
      </c>
      <c r="L150" s="160" t="s">
        <v>637</v>
      </c>
      <c r="M150" s="169" t="s">
        <v>2332</v>
      </c>
      <c r="N150" s="160"/>
      <c r="O150" s="160"/>
      <c r="P150" s="169" t="s">
        <v>903</v>
      </c>
      <c r="Q150" s="160"/>
      <c r="R150" s="160"/>
      <c r="S150" s="160"/>
      <c r="T150" s="160"/>
      <c r="U150" s="160"/>
      <c r="V150" s="160"/>
      <c r="W150" s="160"/>
    </row>
    <row r="151" spans="1:25" x14ac:dyDescent="0.25">
      <c r="A151" s="159">
        <v>116</v>
      </c>
      <c r="B151" s="159" t="s">
        <v>431</v>
      </c>
      <c r="C151" s="108" t="s">
        <v>1086</v>
      </c>
      <c r="D151" s="109" t="s">
        <v>1087</v>
      </c>
      <c r="E151" s="108" t="s">
        <v>1085</v>
      </c>
      <c r="F151" s="108" t="s">
        <v>1060</v>
      </c>
      <c r="G151" s="160" t="s">
        <v>351</v>
      </c>
      <c r="H151" s="160" t="s">
        <v>2290</v>
      </c>
      <c r="I151" s="201" t="s">
        <v>2180</v>
      </c>
      <c r="J151" s="201">
        <v>5</v>
      </c>
      <c r="K151" s="160">
        <v>30</v>
      </c>
      <c r="L151" s="160" t="s">
        <v>637</v>
      </c>
      <c r="M151" s="169" t="s">
        <v>178</v>
      </c>
      <c r="N151" s="160"/>
      <c r="O151" s="160"/>
      <c r="P151" s="169" t="s">
        <v>178</v>
      </c>
      <c r="Q151" s="160"/>
      <c r="R151" s="160"/>
      <c r="S151" s="160"/>
      <c r="T151" s="160"/>
      <c r="U151" s="160"/>
      <c r="V151" s="160"/>
      <c r="W151" s="160"/>
    </row>
    <row r="152" spans="1:25" x14ac:dyDescent="0.25">
      <c r="A152" s="159">
        <v>117</v>
      </c>
      <c r="B152" s="159" t="s">
        <v>432</v>
      </c>
      <c r="C152" s="108" t="s">
        <v>2179</v>
      </c>
      <c r="D152" s="109" t="s">
        <v>1084</v>
      </c>
      <c r="E152" s="108" t="s">
        <v>1085</v>
      </c>
      <c r="F152" s="108" t="s">
        <v>1060</v>
      </c>
      <c r="G152" s="160" t="s">
        <v>351</v>
      </c>
      <c r="H152" s="160" t="s">
        <v>2290</v>
      </c>
      <c r="I152" s="201" t="s">
        <v>2180</v>
      </c>
      <c r="J152" s="201">
        <v>5</v>
      </c>
      <c r="K152" s="160">
        <v>30</v>
      </c>
      <c r="L152" s="160" t="s">
        <v>637</v>
      </c>
      <c r="M152" s="169" t="s">
        <v>178</v>
      </c>
      <c r="N152" s="160"/>
      <c r="O152" s="160"/>
      <c r="P152" s="169" t="s">
        <v>178</v>
      </c>
      <c r="Q152" s="160"/>
      <c r="R152" s="160"/>
      <c r="S152" s="160"/>
      <c r="T152" s="160"/>
      <c r="U152" s="160"/>
      <c r="V152" s="160"/>
      <c r="W152" s="160"/>
    </row>
    <row r="153" spans="1:25" x14ac:dyDescent="0.25">
      <c r="A153" s="159">
        <v>118</v>
      </c>
      <c r="B153" s="159" t="s">
        <v>435</v>
      </c>
      <c r="C153" s="9" t="s">
        <v>1203</v>
      </c>
      <c r="D153" s="161" t="s">
        <v>800</v>
      </c>
      <c r="E153" s="9" t="s">
        <v>658</v>
      </c>
      <c r="F153" s="9" t="s">
        <v>1164</v>
      </c>
      <c r="G153" s="160" t="s">
        <v>351</v>
      </c>
      <c r="H153" s="160" t="s">
        <v>2290</v>
      </c>
      <c r="I153" s="201" t="s">
        <v>2180</v>
      </c>
      <c r="J153" s="201">
        <v>5</v>
      </c>
      <c r="K153" s="160">
        <v>30</v>
      </c>
      <c r="L153" s="160" t="s">
        <v>637</v>
      </c>
      <c r="M153" s="169" t="s">
        <v>904</v>
      </c>
      <c r="N153" s="160"/>
      <c r="O153" s="160"/>
      <c r="P153" s="169" t="s">
        <v>904</v>
      </c>
      <c r="Q153" s="160"/>
      <c r="R153" s="160"/>
      <c r="S153" s="160"/>
      <c r="T153" s="160"/>
      <c r="U153" s="160"/>
      <c r="V153" s="160"/>
      <c r="W153" s="160"/>
    </row>
    <row r="154" spans="1:25" x14ac:dyDescent="0.25">
      <c r="A154" s="159">
        <v>119</v>
      </c>
      <c r="B154" s="159" t="s">
        <v>436</v>
      </c>
      <c r="C154" s="9" t="s">
        <v>1187</v>
      </c>
      <c r="D154" s="161" t="s">
        <v>802</v>
      </c>
      <c r="E154" s="9" t="s">
        <v>658</v>
      </c>
      <c r="F154" s="9" t="s">
        <v>1164</v>
      </c>
      <c r="G154" s="160" t="s">
        <v>351</v>
      </c>
      <c r="H154" s="160" t="s">
        <v>2290</v>
      </c>
      <c r="I154" s="201" t="s">
        <v>2180</v>
      </c>
      <c r="J154" s="201">
        <v>5</v>
      </c>
      <c r="K154" s="160">
        <v>30</v>
      </c>
      <c r="L154" s="160" t="s">
        <v>637</v>
      </c>
      <c r="M154" s="169" t="s">
        <v>2333</v>
      </c>
      <c r="N154" s="160"/>
      <c r="O154" s="160"/>
      <c r="P154" s="169" t="s">
        <v>896</v>
      </c>
      <c r="Q154" s="160"/>
      <c r="R154" s="160"/>
      <c r="S154" s="160"/>
      <c r="T154" s="160"/>
      <c r="U154" s="160"/>
      <c r="V154" s="160"/>
      <c r="W154" s="160"/>
    </row>
    <row r="155" spans="1:25" x14ac:dyDescent="0.25">
      <c r="A155" s="159">
        <v>120</v>
      </c>
      <c r="B155" s="159" t="s">
        <v>434</v>
      </c>
      <c r="C155" s="9" t="s">
        <v>1166</v>
      </c>
      <c r="D155" s="161" t="s">
        <v>2334</v>
      </c>
      <c r="E155" s="9" t="s">
        <v>662</v>
      </c>
      <c r="F155" s="9" t="s">
        <v>1164</v>
      </c>
      <c r="G155" s="160" t="s">
        <v>351</v>
      </c>
      <c r="H155" s="160" t="s">
        <v>2290</v>
      </c>
      <c r="I155" s="201" t="s">
        <v>2180</v>
      </c>
      <c r="J155" s="201">
        <v>5</v>
      </c>
      <c r="K155" s="160">
        <v>30</v>
      </c>
      <c r="L155" s="160" t="s">
        <v>637</v>
      </c>
      <c r="M155" s="169" t="s">
        <v>2335</v>
      </c>
      <c r="N155" s="160"/>
      <c r="O155" s="160"/>
      <c r="P155" s="169" t="s">
        <v>213</v>
      </c>
      <c r="Q155" s="160"/>
      <c r="R155" s="160"/>
      <c r="S155" s="160"/>
      <c r="T155" s="160"/>
      <c r="U155" s="160"/>
      <c r="V155" s="160"/>
      <c r="W155" s="160"/>
    </row>
    <row r="156" spans="1:25" x14ac:dyDescent="0.25">
      <c r="A156" s="159">
        <v>121</v>
      </c>
      <c r="B156" s="159" t="s">
        <v>652</v>
      </c>
      <c r="C156" s="159" t="s">
        <v>1147</v>
      </c>
      <c r="D156" s="9" t="s">
        <v>454</v>
      </c>
      <c r="E156" s="108" t="s">
        <v>660</v>
      </c>
      <c r="F156" s="108" t="s">
        <v>1060</v>
      </c>
      <c r="G156" s="160" t="s">
        <v>1048</v>
      </c>
      <c r="H156" s="160" t="s">
        <v>2290</v>
      </c>
      <c r="I156" s="201" t="s">
        <v>2180</v>
      </c>
      <c r="J156" s="201">
        <v>5</v>
      </c>
      <c r="K156" s="160">
        <v>30</v>
      </c>
      <c r="L156" s="160" t="s">
        <v>637</v>
      </c>
      <c r="M156" s="169" t="s">
        <v>162</v>
      </c>
      <c r="N156" s="160"/>
      <c r="O156" s="160"/>
      <c r="P156" s="169" t="s">
        <v>162</v>
      </c>
      <c r="Q156" s="160"/>
      <c r="R156" s="160"/>
      <c r="S156" s="160"/>
      <c r="T156" s="160"/>
      <c r="U156" s="160"/>
      <c r="V156" s="160"/>
      <c r="W156" s="160"/>
    </row>
    <row r="157" spans="1:25" x14ac:dyDescent="0.25">
      <c r="A157" s="159">
        <v>122</v>
      </c>
      <c r="B157" s="159" t="s">
        <v>421</v>
      </c>
      <c r="C157" s="159" t="s">
        <v>1148</v>
      </c>
      <c r="D157" s="9" t="s">
        <v>453</v>
      </c>
      <c r="E157" s="108" t="s">
        <v>660</v>
      </c>
      <c r="F157" s="108" t="s">
        <v>1060</v>
      </c>
      <c r="G157" s="160" t="s">
        <v>1048</v>
      </c>
      <c r="H157" s="160" t="s">
        <v>2290</v>
      </c>
      <c r="I157" s="201" t="s">
        <v>2180</v>
      </c>
      <c r="J157" s="201">
        <v>5</v>
      </c>
      <c r="K157" s="160">
        <v>30</v>
      </c>
      <c r="L157" s="160" t="s">
        <v>637</v>
      </c>
      <c r="M157" s="169" t="s">
        <v>162</v>
      </c>
      <c r="N157" s="160"/>
      <c r="O157" s="160"/>
      <c r="P157" s="169" t="s">
        <v>162</v>
      </c>
      <c r="Q157" s="160"/>
      <c r="R157" s="160"/>
      <c r="S157" s="160"/>
      <c r="T157" s="160"/>
      <c r="U157" s="160"/>
      <c r="V157" s="160"/>
      <c r="W157" s="160"/>
    </row>
    <row r="158" spans="1:25" x14ac:dyDescent="0.25">
      <c r="A158" s="159">
        <v>168</v>
      </c>
      <c r="B158" s="9" t="s">
        <v>809</v>
      </c>
      <c r="C158" s="9" t="s">
        <v>1441</v>
      </c>
      <c r="D158" s="161" t="s">
        <v>1442</v>
      </c>
      <c r="E158" s="9" t="s">
        <v>660</v>
      </c>
      <c r="F158" s="9" t="s">
        <v>1394</v>
      </c>
      <c r="G158" s="160" t="s">
        <v>351</v>
      </c>
      <c r="H158" s="160" t="s">
        <v>2290</v>
      </c>
      <c r="I158" s="201" t="s">
        <v>1013</v>
      </c>
      <c r="J158" s="201">
        <v>5</v>
      </c>
      <c r="K158" s="160">
        <v>33</v>
      </c>
      <c r="L158" s="160" t="s">
        <v>637</v>
      </c>
      <c r="M158" s="169" t="s">
        <v>2409</v>
      </c>
      <c r="N158" s="160"/>
      <c r="O158" s="160"/>
      <c r="P158" s="169"/>
      <c r="Q158" s="160"/>
      <c r="R158" s="160"/>
      <c r="S158" s="160"/>
      <c r="T158" s="160"/>
      <c r="U158" s="160"/>
      <c r="V158" s="160"/>
      <c r="W158" s="160"/>
    </row>
    <row r="159" spans="1:25" x14ac:dyDescent="0.25">
      <c r="A159" s="159">
        <v>169</v>
      </c>
      <c r="B159" s="9" t="s">
        <v>718</v>
      </c>
      <c r="C159" s="9" t="s">
        <v>1443</v>
      </c>
      <c r="D159" s="161" t="s">
        <v>1444</v>
      </c>
      <c r="E159" s="160" t="s">
        <v>660</v>
      </c>
      <c r="F159" s="160" t="s">
        <v>1394</v>
      </c>
      <c r="G159" s="160" t="s">
        <v>351</v>
      </c>
      <c r="H159" s="160" t="s">
        <v>2290</v>
      </c>
      <c r="I159" s="201" t="s">
        <v>1013</v>
      </c>
      <c r="J159" s="201">
        <v>5</v>
      </c>
      <c r="K159" s="160">
        <v>33</v>
      </c>
      <c r="L159" s="160" t="s">
        <v>637</v>
      </c>
      <c r="M159" s="169" t="s">
        <v>2409</v>
      </c>
      <c r="N159" s="160"/>
      <c r="O159" s="160"/>
      <c r="P159" s="169"/>
      <c r="Q159" s="160"/>
      <c r="R159" s="160"/>
      <c r="S159" s="160"/>
      <c r="T159" s="160"/>
      <c r="U159" s="160"/>
      <c r="V159" s="160"/>
      <c r="W159" s="160"/>
    </row>
    <row r="160" spans="1:25" x14ac:dyDescent="0.25">
      <c r="A160" s="159">
        <v>170</v>
      </c>
      <c r="B160" s="9" t="s">
        <v>731</v>
      </c>
      <c r="C160" s="9" t="s">
        <v>1451</v>
      </c>
      <c r="D160" s="160" t="s">
        <v>1452</v>
      </c>
      <c r="E160" s="160" t="s">
        <v>660</v>
      </c>
      <c r="F160" s="160" t="s">
        <v>1394</v>
      </c>
      <c r="G160" s="160" t="s">
        <v>351</v>
      </c>
      <c r="H160" s="160" t="s">
        <v>2290</v>
      </c>
      <c r="I160" s="201" t="s">
        <v>1013</v>
      </c>
      <c r="J160" s="201">
        <v>5</v>
      </c>
      <c r="K160" s="160">
        <v>33</v>
      </c>
      <c r="L160" s="160" t="s">
        <v>637</v>
      </c>
      <c r="M160" s="169" t="s">
        <v>2409</v>
      </c>
      <c r="N160" s="160"/>
      <c r="O160" s="160"/>
      <c r="P160" s="169"/>
      <c r="Q160" s="160"/>
      <c r="R160" s="160"/>
      <c r="S160" s="160"/>
      <c r="T160" s="160"/>
      <c r="U160" s="160"/>
      <c r="V160" s="160"/>
      <c r="W160" s="160"/>
    </row>
    <row r="161" spans="1:23" x14ac:dyDescent="0.25">
      <c r="A161" s="159">
        <v>123</v>
      </c>
      <c r="B161" s="159" t="s">
        <v>438</v>
      </c>
      <c r="C161" s="159" t="s">
        <v>1151</v>
      </c>
      <c r="D161" s="9" t="s">
        <v>2336</v>
      </c>
      <c r="E161" s="108" t="s">
        <v>660</v>
      </c>
      <c r="F161" s="108" t="s">
        <v>1060</v>
      </c>
      <c r="G161" s="160" t="s">
        <v>351</v>
      </c>
      <c r="H161" s="160" t="s">
        <v>2290</v>
      </c>
      <c r="I161" s="201" t="s">
        <v>2180</v>
      </c>
      <c r="J161" s="201">
        <v>5</v>
      </c>
      <c r="K161" s="160">
        <v>30</v>
      </c>
      <c r="L161" s="160" t="s">
        <v>637</v>
      </c>
      <c r="M161" s="169" t="s">
        <v>2340</v>
      </c>
      <c r="N161" s="160"/>
      <c r="O161" s="160"/>
      <c r="P161" s="169" t="s">
        <v>159</v>
      </c>
      <c r="Q161" s="160"/>
      <c r="R161" s="160"/>
      <c r="S161" s="160"/>
      <c r="T161" s="160"/>
      <c r="U161" s="160"/>
      <c r="V161" s="160"/>
      <c r="W161" s="160"/>
    </row>
    <row r="162" spans="1:23" x14ac:dyDescent="0.25">
      <c r="A162" s="159">
        <v>124</v>
      </c>
      <c r="B162" s="9" t="s">
        <v>714</v>
      </c>
      <c r="C162" s="159" t="s">
        <v>1149</v>
      </c>
      <c r="D162" s="9" t="s">
        <v>2337</v>
      </c>
      <c r="E162" s="108" t="s">
        <v>660</v>
      </c>
      <c r="F162" s="108" t="s">
        <v>1060</v>
      </c>
      <c r="G162" s="160" t="s">
        <v>351</v>
      </c>
      <c r="H162" s="160" t="s">
        <v>2290</v>
      </c>
      <c r="I162" s="201" t="s">
        <v>2180</v>
      </c>
      <c r="J162" s="201">
        <v>5</v>
      </c>
      <c r="K162" s="160">
        <v>30</v>
      </c>
      <c r="L162" s="160" t="s">
        <v>637</v>
      </c>
      <c r="M162" s="169" t="s">
        <v>2340</v>
      </c>
      <c r="N162" s="160"/>
      <c r="O162" s="160"/>
      <c r="P162" s="169" t="s">
        <v>159</v>
      </c>
      <c r="Q162" s="160"/>
      <c r="R162" s="160"/>
      <c r="S162" s="160"/>
      <c r="T162" s="160"/>
      <c r="U162" s="160"/>
      <c r="V162" s="160"/>
      <c r="W162" s="160"/>
    </row>
    <row r="163" spans="1:23" x14ac:dyDescent="0.25">
      <c r="A163" s="159">
        <v>125</v>
      </c>
      <c r="B163" s="9" t="s">
        <v>457</v>
      </c>
      <c r="C163" s="159" t="s">
        <v>1152</v>
      </c>
      <c r="D163" s="9" t="s">
        <v>2338</v>
      </c>
      <c r="E163" s="108" t="s">
        <v>660</v>
      </c>
      <c r="F163" s="108" t="s">
        <v>1060</v>
      </c>
      <c r="G163" s="160" t="s">
        <v>351</v>
      </c>
      <c r="H163" s="160" t="s">
        <v>2290</v>
      </c>
      <c r="I163" s="201" t="s">
        <v>2180</v>
      </c>
      <c r="J163" s="201">
        <v>5</v>
      </c>
      <c r="K163" s="160">
        <v>30</v>
      </c>
      <c r="L163" s="160" t="s">
        <v>637</v>
      </c>
      <c r="M163" s="169" t="s">
        <v>2340</v>
      </c>
      <c r="N163" s="160"/>
      <c r="O163" s="160"/>
      <c r="P163" s="169" t="s">
        <v>159</v>
      </c>
      <c r="Q163" s="160"/>
      <c r="R163" s="160"/>
      <c r="S163" s="160"/>
      <c r="T163" s="160"/>
      <c r="U163" s="160"/>
      <c r="V163" s="160"/>
      <c r="W163" s="160"/>
    </row>
    <row r="164" spans="1:23" x14ac:dyDescent="0.25">
      <c r="A164" s="159">
        <v>126</v>
      </c>
      <c r="B164" s="9" t="s">
        <v>791</v>
      </c>
      <c r="C164" s="159" t="s">
        <v>1150</v>
      </c>
      <c r="D164" s="9" t="s">
        <v>2339</v>
      </c>
      <c r="E164" s="108" t="s">
        <v>660</v>
      </c>
      <c r="F164" s="108" t="s">
        <v>1060</v>
      </c>
      <c r="G164" s="160" t="s">
        <v>351</v>
      </c>
      <c r="H164" s="160" t="s">
        <v>2290</v>
      </c>
      <c r="I164" s="201" t="s">
        <v>2180</v>
      </c>
      <c r="J164" s="201">
        <v>5</v>
      </c>
      <c r="K164" s="160">
        <v>30</v>
      </c>
      <c r="L164" s="160" t="s">
        <v>637</v>
      </c>
      <c r="M164" s="169" t="s">
        <v>2340</v>
      </c>
      <c r="N164" s="160"/>
      <c r="O164" s="160"/>
      <c r="P164" s="169" t="s">
        <v>159</v>
      </c>
      <c r="Q164" s="160"/>
      <c r="R164" s="160"/>
      <c r="S164" s="160"/>
      <c r="T164" s="160"/>
      <c r="U164" s="160"/>
      <c r="V164" s="160"/>
      <c r="W164" s="160"/>
    </row>
    <row r="165" spans="1:23" x14ac:dyDescent="0.25">
      <c r="A165" s="159">
        <v>171</v>
      </c>
      <c r="B165" s="9" t="s">
        <v>807</v>
      </c>
      <c r="C165" s="9" t="s">
        <v>1237</v>
      </c>
      <c r="D165" s="161" t="s">
        <v>1238</v>
      </c>
      <c r="E165" s="9" t="s">
        <v>658</v>
      </c>
      <c r="F165" s="9" t="s">
        <v>1164</v>
      </c>
      <c r="G165" s="160" t="s">
        <v>351</v>
      </c>
      <c r="H165" s="160" t="s">
        <v>2290</v>
      </c>
      <c r="I165" s="201" t="s">
        <v>2109</v>
      </c>
      <c r="J165" s="201">
        <v>5</v>
      </c>
      <c r="K165" s="160">
        <v>33</v>
      </c>
      <c r="L165" s="160" t="s">
        <v>637</v>
      </c>
      <c r="M165" s="169" t="s">
        <v>911</v>
      </c>
      <c r="N165" s="160"/>
      <c r="O165" s="160"/>
      <c r="P165" s="169" t="s">
        <v>911</v>
      </c>
      <c r="Q165" s="160"/>
      <c r="R165" s="160"/>
      <c r="S165" s="160"/>
      <c r="T165" s="160"/>
      <c r="U165" s="160"/>
      <c r="V165" s="160"/>
      <c r="W165" s="160"/>
    </row>
    <row r="166" spans="1:23" x14ac:dyDescent="0.25">
      <c r="A166" s="159">
        <v>173</v>
      </c>
      <c r="B166" s="9" t="s">
        <v>706</v>
      </c>
      <c r="C166" s="9" t="s">
        <v>1211</v>
      </c>
      <c r="D166" s="161" t="s">
        <v>808</v>
      </c>
      <c r="E166" s="9" t="s">
        <v>876</v>
      </c>
      <c r="F166" s="9" t="s">
        <v>1164</v>
      </c>
      <c r="G166" s="160" t="s">
        <v>351</v>
      </c>
      <c r="H166" s="160" t="s">
        <v>2290</v>
      </c>
      <c r="I166" s="201" t="s">
        <v>2109</v>
      </c>
      <c r="J166" s="201">
        <v>5</v>
      </c>
      <c r="K166" s="160">
        <v>33</v>
      </c>
      <c r="L166" s="160" t="s">
        <v>637</v>
      </c>
      <c r="M166" s="169" t="s">
        <v>911</v>
      </c>
      <c r="N166" s="160"/>
      <c r="O166" s="160"/>
      <c r="P166" s="169" t="s">
        <v>911</v>
      </c>
      <c r="Q166" s="160"/>
      <c r="R166" s="160"/>
      <c r="S166" s="160"/>
      <c r="T166" s="160"/>
      <c r="U166" s="160"/>
      <c r="V166" s="160"/>
      <c r="W166" s="160"/>
    </row>
    <row r="167" spans="1:23" x14ac:dyDescent="0.25">
      <c r="A167" s="159">
        <v>174</v>
      </c>
      <c r="B167" s="9" t="s">
        <v>739</v>
      </c>
      <c r="C167" s="9" t="s">
        <v>1188</v>
      </c>
      <c r="D167" s="161" t="s">
        <v>2410</v>
      </c>
      <c r="E167" s="9" t="s">
        <v>658</v>
      </c>
      <c r="F167" s="9" t="s">
        <v>1164</v>
      </c>
      <c r="G167" s="160" t="s">
        <v>351</v>
      </c>
      <c r="H167" s="160" t="s">
        <v>2290</v>
      </c>
      <c r="I167" s="201" t="s">
        <v>2109</v>
      </c>
      <c r="J167" s="201">
        <v>5</v>
      </c>
      <c r="K167" s="160">
        <v>33</v>
      </c>
      <c r="L167" s="160" t="s">
        <v>637</v>
      </c>
      <c r="M167" s="169" t="s">
        <v>911</v>
      </c>
      <c r="N167" s="160"/>
      <c r="O167" s="160"/>
      <c r="P167" s="169" t="s">
        <v>911</v>
      </c>
      <c r="Q167" s="160"/>
      <c r="R167" s="160"/>
      <c r="S167" s="160"/>
      <c r="T167" s="160"/>
      <c r="U167" s="160"/>
      <c r="V167" s="160"/>
      <c r="W167" s="160"/>
    </row>
    <row r="168" spans="1:23" ht="30" x14ac:dyDescent="0.25">
      <c r="A168" s="159">
        <v>175</v>
      </c>
      <c r="B168" s="9" t="s">
        <v>764</v>
      </c>
      <c r="C168" s="9" t="s">
        <v>1405</v>
      </c>
      <c r="D168" s="161" t="s">
        <v>924</v>
      </c>
      <c r="E168" s="9" t="s">
        <v>660</v>
      </c>
      <c r="F168" s="9" t="s">
        <v>1394</v>
      </c>
      <c r="G168" s="160" t="s">
        <v>351</v>
      </c>
      <c r="H168" s="160" t="s">
        <v>2290</v>
      </c>
      <c r="I168" s="201" t="s">
        <v>1013</v>
      </c>
      <c r="J168" s="201">
        <v>5</v>
      </c>
      <c r="K168" s="160">
        <v>33</v>
      </c>
      <c r="L168" s="160" t="s">
        <v>637</v>
      </c>
      <c r="M168" s="169" t="s">
        <v>2411</v>
      </c>
      <c r="N168" s="160"/>
      <c r="O168" s="160"/>
      <c r="P168" s="169" t="s">
        <v>2192</v>
      </c>
      <c r="Q168" s="160"/>
      <c r="R168" s="160"/>
      <c r="S168" s="160"/>
      <c r="T168" s="160"/>
      <c r="U168" s="160"/>
      <c r="V168" s="160"/>
      <c r="W168" s="160"/>
    </row>
    <row r="169" spans="1:23" ht="30" x14ac:dyDescent="0.25">
      <c r="A169" s="159">
        <v>176</v>
      </c>
      <c r="B169" s="9" t="s">
        <v>819</v>
      </c>
      <c r="C169" s="9" t="s">
        <v>1406</v>
      </c>
      <c r="D169" s="161" t="s">
        <v>926</v>
      </c>
      <c r="E169" s="9" t="s">
        <v>660</v>
      </c>
      <c r="F169" s="9" t="s">
        <v>1394</v>
      </c>
      <c r="G169" s="160" t="s">
        <v>351</v>
      </c>
      <c r="H169" s="160" t="s">
        <v>2290</v>
      </c>
      <c r="I169" s="201" t="s">
        <v>1013</v>
      </c>
      <c r="J169" s="201">
        <v>5</v>
      </c>
      <c r="K169" s="160">
        <v>33</v>
      </c>
      <c r="L169" s="160" t="s">
        <v>637</v>
      </c>
      <c r="M169" s="169" t="s">
        <v>2411</v>
      </c>
      <c r="N169" s="160"/>
      <c r="O169" s="160"/>
      <c r="P169" s="169" t="s">
        <v>2192</v>
      </c>
      <c r="Q169" s="160"/>
      <c r="R169" s="160"/>
      <c r="S169" s="160"/>
      <c r="T169" s="160"/>
      <c r="U169" s="160"/>
      <c r="V169" s="160"/>
      <c r="W169" s="160"/>
    </row>
    <row r="170" spans="1:23" x14ac:dyDescent="0.25">
      <c r="A170" s="159">
        <v>127</v>
      </c>
      <c r="B170" s="9" t="s">
        <v>801</v>
      </c>
      <c r="C170" s="9" t="s">
        <v>1222</v>
      </c>
      <c r="D170" s="161" t="s">
        <v>2412</v>
      </c>
      <c r="E170" s="9" t="s">
        <v>1223</v>
      </c>
      <c r="F170" s="9" t="s">
        <v>1164</v>
      </c>
      <c r="G170" s="160" t="s">
        <v>351</v>
      </c>
      <c r="H170" s="160" t="s">
        <v>2290</v>
      </c>
      <c r="I170" s="201" t="s">
        <v>2180</v>
      </c>
      <c r="J170" s="201">
        <v>5</v>
      </c>
      <c r="K170" s="160">
        <v>30</v>
      </c>
      <c r="L170" s="160" t="s">
        <v>637</v>
      </c>
      <c r="M170" s="169" t="s">
        <v>909</v>
      </c>
      <c r="N170" s="160"/>
      <c r="O170" s="160"/>
      <c r="P170" s="169" t="s">
        <v>909</v>
      </c>
      <c r="Q170" s="160"/>
      <c r="R170" s="160"/>
      <c r="S170" s="160"/>
      <c r="T170" s="160"/>
      <c r="U170" s="160"/>
      <c r="V170" s="160"/>
      <c r="W170" s="160"/>
    </row>
    <row r="171" spans="1:23" x14ac:dyDescent="0.25">
      <c r="A171" s="159">
        <v>128</v>
      </c>
      <c r="B171" s="9" t="s">
        <v>735</v>
      </c>
      <c r="C171" s="9" t="s">
        <v>2341</v>
      </c>
      <c r="D171" s="161" t="s">
        <v>2344</v>
      </c>
      <c r="E171" s="9" t="s">
        <v>1073</v>
      </c>
      <c r="F171" s="9" t="s">
        <v>1164</v>
      </c>
      <c r="G171" s="160" t="s">
        <v>351</v>
      </c>
      <c r="H171" s="160" t="s">
        <v>2290</v>
      </c>
      <c r="I171" s="201" t="s">
        <v>2180</v>
      </c>
      <c r="J171" s="201">
        <v>5</v>
      </c>
      <c r="K171" s="160">
        <v>30</v>
      </c>
      <c r="L171" s="160" t="s">
        <v>637</v>
      </c>
      <c r="M171" s="169" t="s">
        <v>2343</v>
      </c>
      <c r="N171" s="160"/>
      <c r="O171" s="160"/>
      <c r="P171" s="169" t="s">
        <v>910</v>
      </c>
      <c r="Q171" s="160"/>
      <c r="R171" s="160"/>
      <c r="S171" s="160"/>
      <c r="T171" s="160"/>
      <c r="U171" s="160"/>
      <c r="V171" s="160"/>
      <c r="W171" s="160"/>
    </row>
    <row r="172" spans="1:23" ht="30" x14ac:dyDescent="0.25">
      <c r="A172" s="159">
        <v>128</v>
      </c>
      <c r="B172" s="9" t="s">
        <v>735</v>
      </c>
      <c r="C172" s="9" t="s">
        <v>1325</v>
      </c>
      <c r="D172" s="161" t="s">
        <v>2342</v>
      </c>
      <c r="E172" s="9" t="s">
        <v>658</v>
      </c>
      <c r="F172" s="9" t="s">
        <v>1164</v>
      </c>
      <c r="G172" s="160" t="s">
        <v>351</v>
      </c>
      <c r="H172" s="160" t="s">
        <v>2290</v>
      </c>
      <c r="I172" s="201" t="s">
        <v>2180</v>
      </c>
      <c r="J172" s="201">
        <v>5</v>
      </c>
      <c r="K172" s="160">
        <v>30</v>
      </c>
      <c r="L172" s="160" t="s">
        <v>637</v>
      </c>
      <c r="M172" s="169" t="s">
        <v>910</v>
      </c>
      <c r="N172" s="160"/>
      <c r="O172" s="160"/>
      <c r="P172" s="169" t="s">
        <v>910</v>
      </c>
      <c r="Q172" s="160"/>
      <c r="R172" s="160"/>
      <c r="S172" s="160"/>
      <c r="T172" s="160"/>
      <c r="U172" s="160"/>
      <c r="V172" s="160"/>
      <c r="W172" s="160"/>
    </row>
    <row r="173" spans="1:23" ht="30" x14ac:dyDescent="0.25">
      <c r="A173" s="159">
        <v>129</v>
      </c>
      <c r="B173" s="9" t="s">
        <v>750</v>
      </c>
      <c r="C173" s="9" t="s">
        <v>1221</v>
      </c>
      <c r="D173" s="161" t="s">
        <v>2413</v>
      </c>
      <c r="E173" s="9" t="s">
        <v>883</v>
      </c>
      <c r="F173" s="9" t="s">
        <v>1164</v>
      </c>
      <c r="G173" s="160" t="s">
        <v>351</v>
      </c>
      <c r="H173" s="160" t="s">
        <v>2290</v>
      </c>
      <c r="I173" s="201" t="s">
        <v>2109</v>
      </c>
      <c r="J173" s="201">
        <v>5</v>
      </c>
      <c r="K173" s="160">
        <v>30</v>
      </c>
      <c r="L173" s="160" t="s">
        <v>637</v>
      </c>
      <c r="M173" s="169" t="s">
        <v>2345</v>
      </c>
      <c r="N173" s="160"/>
      <c r="O173" s="160"/>
      <c r="P173" s="169" t="s">
        <v>911</v>
      </c>
      <c r="Q173" s="160"/>
      <c r="R173" s="160"/>
      <c r="S173" s="160"/>
      <c r="T173" s="160"/>
      <c r="U173" s="160"/>
      <c r="V173" s="160"/>
      <c r="W173" s="160"/>
    </row>
    <row r="174" spans="1:23" x14ac:dyDescent="0.25">
      <c r="A174" s="159">
        <v>201</v>
      </c>
      <c r="B174" s="9" t="s">
        <v>955</v>
      </c>
      <c r="C174" s="9" t="s">
        <v>1344</v>
      </c>
      <c r="D174" s="161" t="s">
        <v>1345</v>
      </c>
      <c r="E174" s="9" t="s">
        <v>660</v>
      </c>
      <c r="F174" s="9" t="s">
        <v>1164</v>
      </c>
      <c r="G174" s="160" t="s">
        <v>351</v>
      </c>
      <c r="H174" s="160" t="s">
        <v>2290</v>
      </c>
      <c r="I174" s="201" t="s">
        <v>2109</v>
      </c>
      <c r="J174" s="201">
        <v>5</v>
      </c>
      <c r="K174" s="160">
        <v>35</v>
      </c>
      <c r="L174" s="160" t="s">
        <v>637</v>
      </c>
      <c r="M174" s="169" t="s">
        <v>911</v>
      </c>
      <c r="N174" s="160"/>
      <c r="O174" s="160"/>
      <c r="P174" s="169" t="s">
        <v>911</v>
      </c>
      <c r="Q174" s="160"/>
      <c r="R174" s="160"/>
      <c r="S174" s="160"/>
      <c r="T174" s="160"/>
      <c r="U174" s="160"/>
      <c r="V174" s="160"/>
      <c r="W174" s="160"/>
    </row>
    <row r="175" spans="1:23" ht="15.75" x14ac:dyDescent="0.25">
      <c r="A175" s="159">
        <v>178</v>
      </c>
      <c r="B175" s="9" t="s">
        <v>805</v>
      </c>
      <c r="C175" s="9" t="s">
        <v>1242</v>
      </c>
      <c r="D175" s="166" t="s">
        <v>2414</v>
      </c>
      <c r="E175" s="9" t="s">
        <v>876</v>
      </c>
      <c r="F175" s="9" t="s">
        <v>1164</v>
      </c>
      <c r="G175" s="160" t="s">
        <v>351</v>
      </c>
      <c r="H175" s="160" t="s">
        <v>2290</v>
      </c>
      <c r="I175" s="201" t="s">
        <v>2109</v>
      </c>
      <c r="J175" s="201">
        <v>5</v>
      </c>
      <c r="K175" s="160">
        <v>33</v>
      </c>
      <c r="L175" s="160" t="s">
        <v>637</v>
      </c>
      <c r="M175" s="169" t="s">
        <v>911</v>
      </c>
      <c r="N175" s="160"/>
      <c r="O175" s="160"/>
      <c r="P175" s="169" t="s">
        <v>911</v>
      </c>
      <c r="Q175" s="160"/>
      <c r="R175" s="160"/>
      <c r="S175" s="160"/>
      <c r="T175" s="160"/>
      <c r="U175" s="160"/>
      <c r="V175" s="160"/>
      <c r="W175" s="160"/>
    </row>
    <row r="176" spans="1:23" x14ac:dyDescent="0.25">
      <c r="A176" s="159">
        <v>179</v>
      </c>
      <c r="B176" s="9" t="s">
        <v>789</v>
      </c>
      <c r="C176" s="9" t="s">
        <v>1473</v>
      </c>
      <c r="D176" s="161" t="s">
        <v>2415</v>
      </c>
      <c r="E176" s="9" t="s">
        <v>660</v>
      </c>
      <c r="F176" s="9" t="s">
        <v>1455</v>
      </c>
      <c r="G176" s="160" t="s">
        <v>351</v>
      </c>
      <c r="H176" s="160" t="s">
        <v>2296</v>
      </c>
      <c r="I176" s="201" t="s">
        <v>1455</v>
      </c>
      <c r="J176" s="201">
        <v>6</v>
      </c>
      <c r="K176" s="160">
        <v>34</v>
      </c>
      <c r="L176" s="160" t="s">
        <v>637</v>
      </c>
      <c r="M176" s="169" t="s">
        <v>911</v>
      </c>
      <c r="N176" s="160"/>
      <c r="O176" s="160"/>
      <c r="P176" s="169" t="s">
        <v>911</v>
      </c>
      <c r="Q176" s="160"/>
      <c r="R176" s="160"/>
      <c r="S176" s="160"/>
      <c r="T176" s="160"/>
      <c r="U176" s="160"/>
      <c r="V176" s="160"/>
      <c r="W176" s="160"/>
    </row>
    <row r="177" spans="1:23" x14ac:dyDescent="0.25">
      <c r="A177" s="159">
        <v>180</v>
      </c>
      <c r="B177" s="9" t="s">
        <v>725</v>
      </c>
      <c r="C177" s="9" t="s">
        <v>1468</v>
      </c>
      <c r="D177" s="161" t="s">
        <v>1007</v>
      </c>
      <c r="E177" s="9" t="s">
        <v>660</v>
      </c>
      <c r="F177" s="9" t="s">
        <v>1455</v>
      </c>
      <c r="G177" s="160" t="s">
        <v>351</v>
      </c>
      <c r="H177" s="160" t="s">
        <v>2296</v>
      </c>
      <c r="I177" s="201" t="s">
        <v>1455</v>
      </c>
      <c r="J177" s="201">
        <v>6</v>
      </c>
      <c r="K177" s="160">
        <v>34</v>
      </c>
      <c r="L177" s="160" t="s">
        <v>637</v>
      </c>
      <c r="M177" s="169" t="s">
        <v>911</v>
      </c>
      <c r="N177" s="160"/>
      <c r="O177" s="160"/>
      <c r="P177" s="169" t="s">
        <v>911</v>
      </c>
      <c r="Q177" s="160"/>
      <c r="R177" s="160"/>
      <c r="S177" s="160"/>
      <c r="T177" s="160"/>
      <c r="U177" s="160"/>
      <c r="V177" s="160"/>
      <c r="W177" s="160"/>
    </row>
    <row r="178" spans="1:23" ht="15.75" x14ac:dyDescent="0.25">
      <c r="A178" s="159">
        <v>181</v>
      </c>
      <c r="B178" s="9" t="s">
        <v>737</v>
      </c>
      <c r="C178" s="174" t="s">
        <v>1460</v>
      </c>
      <c r="D178" s="161" t="s">
        <v>994</v>
      </c>
      <c r="E178" s="9" t="s">
        <v>660</v>
      </c>
      <c r="F178" s="9" t="s">
        <v>1455</v>
      </c>
      <c r="G178" s="160" t="s">
        <v>351</v>
      </c>
      <c r="H178" s="160" t="s">
        <v>2296</v>
      </c>
      <c r="I178" s="201" t="s">
        <v>1455</v>
      </c>
      <c r="J178" s="201">
        <v>6</v>
      </c>
      <c r="K178" s="160">
        <v>34</v>
      </c>
      <c r="L178" s="160" t="s">
        <v>637</v>
      </c>
      <c r="M178" s="169" t="s">
        <v>911</v>
      </c>
      <c r="N178" s="160"/>
      <c r="O178" s="160"/>
      <c r="P178" s="169" t="s">
        <v>911</v>
      </c>
      <c r="Q178" s="160"/>
      <c r="R178" s="160"/>
      <c r="S178" s="160"/>
      <c r="T178" s="160"/>
      <c r="U178" s="160"/>
      <c r="V178" s="160"/>
      <c r="W178" s="160"/>
    </row>
    <row r="179" spans="1:23" ht="17.25" customHeight="1" x14ac:dyDescent="0.25">
      <c r="A179" s="159">
        <v>182</v>
      </c>
      <c r="B179" s="9" t="s">
        <v>803</v>
      </c>
      <c r="C179" s="9" t="s">
        <v>1461</v>
      </c>
      <c r="D179" s="161" t="s">
        <v>996</v>
      </c>
      <c r="E179" s="9" t="s">
        <v>660</v>
      </c>
      <c r="F179" s="9" t="s">
        <v>1455</v>
      </c>
      <c r="G179" s="160" t="s">
        <v>351</v>
      </c>
      <c r="H179" s="160" t="s">
        <v>2296</v>
      </c>
      <c r="I179" s="201" t="s">
        <v>1455</v>
      </c>
      <c r="J179" s="201">
        <v>6</v>
      </c>
      <c r="K179" s="160">
        <v>34</v>
      </c>
      <c r="L179" s="160" t="s">
        <v>637</v>
      </c>
      <c r="M179" s="169" t="s">
        <v>911</v>
      </c>
      <c r="N179" s="160"/>
      <c r="O179" s="160"/>
      <c r="P179" s="169" t="s">
        <v>911</v>
      </c>
      <c r="Q179" s="160"/>
      <c r="R179" s="160"/>
      <c r="S179" s="160"/>
      <c r="T179" s="160"/>
      <c r="U179" s="160"/>
      <c r="V179" s="160"/>
      <c r="W179" s="160"/>
    </row>
    <row r="180" spans="1:23" x14ac:dyDescent="0.25">
      <c r="A180" s="159">
        <v>184</v>
      </c>
      <c r="B180" s="9" t="s">
        <v>821</v>
      </c>
      <c r="C180" s="9" t="s">
        <v>1464</v>
      </c>
      <c r="D180" s="161" t="s">
        <v>2416</v>
      </c>
      <c r="E180" s="9" t="s">
        <v>880</v>
      </c>
      <c r="F180" s="9" t="s">
        <v>1455</v>
      </c>
      <c r="G180" s="160" t="s">
        <v>351</v>
      </c>
      <c r="H180" s="160" t="s">
        <v>2296</v>
      </c>
      <c r="I180" s="201" t="s">
        <v>1455</v>
      </c>
      <c r="J180" s="201">
        <v>6</v>
      </c>
      <c r="K180" s="160">
        <v>34</v>
      </c>
      <c r="L180" s="160" t="s">
        <v>637</v>
      </c>
      <c r="M180" s="169" t="s">
        <v>911</v>
      </c>
      <c r="N180" s="160"/>
      <c r="O180" s="160"/>
      <c r="P180" s="169" t="s">
        <v>911</v>
      </c>
      <c r="Q180" s="160"/>
      <c r="R180" s="160"/>
      <c r="S180" s="160"/>
      <c r="T180" s="160"/>
      <c r="U180" s="160"/>
      <c r="V180" s="160"/>
      <c r="W180" s="160"/>
    </row>
    <row r="181" spans="1:23" x14ac:dyDescent="0.25">
      <c r="A181" s="159">
        <v>187</v>
      </c>
      <c r="B181" s="9" t="s">
        <v>1249</v>
      </c>
      <c r="C181" s="9" t="s">
        <v>1459</v>
      </c>
      <c r="D181" s="161" t="s">
        <v>2417</v>
      </c>
      <c r="E181" s="9" t="s">
        <v>660</v>
      </c>
      <c r="F181" s="9" t="s">
        <v>1455</v>
      </c>
      <c r="G181" s="160" t="s">
        <v>351</v>
      </c>
      <c r="H181" s="160" t="s">
        <v>2296</v>
      </c>
      <c r="I181" s="201" t="s">
        <v>1455</v>
      </c>
      <c r="J181" s="201">
        <v>6</v>
      </c>
      <c r="K181" s="160">
        <v>34</v>
      </c>
      <c r="L181" s="160" t="s">
        <v>637</v>
      </c>
      <c r="M181" s="169" t="s">
        <v>911</v>
      </c>
      <c r="N181" s="160"/>
      <c r="O181" s="160"/>
      <c r="P181" s="169" t="s">
        <v>911</v>
      </c>
      <c r="Q181" s="160"/>
      <c r="R181" s="160"/>
      <c r="S181" s="160"/>
      <c r="T181" s="160"/>
      <c r="U181" s="160"/>
      <c r="V181" s="160"/>
      <c r="W181" s="160"/>
    </row>
    <row r="182" spans="1:23" x14ac:dyDescent="0.25">
      <c r="A182" s="159">
        <v>188</v>
      </c>
      <c r="B182" s="9" t="s">
        <v>1311</v>
      </c>
      <c r="C182" s="9" t="s">
        <v>1466</v>
      </c>
      <c r="D182" s="161" t="s">
        <v>2418</v>
      </c>
      <c r="E182" s="9" t="s">
        <v>660</v>
      </c>
      <c r="F182" s="9" t="s">
        <v>1455</v>
      </c>
      <c r="G182" s="160" t="s">
        <v>351</v>
      </c>
      <c r="H182" s="160" t="s">
        <v>2296</v>
      </c>
      <c r="I182" s="201" t="s">
        <v>1455</v>
      </c>
      <c r="J182" s="201">
        <v>6</v>
      </c>
      <c r="K182" s="160">
        <v>34</v>
      </c>
      <c r="L182" s="160" t="s">
        <v>637</v>
      </c>
      <c r="M182" s="169" t="s">
        <v>911</v>
      </c>
      <c r="N182" s="160"/>
      <c r="O182" s="160"/>
      <c r="P182" s="169" t="s">
        <v>911</v>
      </c>
      <c r="Q182" s="160"/>
      <c r="R182" s="160"/>
      <c r="S182" s="160"/>
      <c r="T182" s="160"/>
      <c r="U182" s="160"/>
      <c r="V182" s="160"/>
      <c r="W182" s="160"/>
    </row>
    <row r="183" spans="1:23" x14ac:dyDescent="0.25">
      <c r="A183" s="159">
        <v>189</v>
      </c>
      <c r="B183" s="9" t="s">
        <v>1314</v>
      </c>
      <c r="C183" s="9" t="s">
        <v>1463</v>
      </c>
      <c r="D183" s="168" t="s">
        <v>999</v>
      </c>
      <c r="E183" s="9" t="s">
        <v>660</v>
      </c>
      <c r="F183" s="9" t="s">
        <v>1455</v>
      </c>
      <c r="G183" s="160" t="s">
        <v>351</v>
      </c>
      <c r="H183" s="160" t="s">
        <v>2296</v>
      </c>
      <c r="I183" s="201" t="s">
        <v>1455</v>
      </c>
      <c r="J183" s="201">
        <v>6</v>
      </c>
      <c r="K183" s="160">
        <v>34</v>
      </c>
      <c r="L183" s="160" t="s">
        <v>637</v>
      </c>
      <c r="M183" s="169" t="s">
        <v>911</v>
      </c>
      <c r="N183" s="160"/>
      <c r="O183" s="160"/>
      <c r="P183" s="169" t="s">
        <v>911</v>
      </c>
      <c r="Q183" s="160"/>
      <c r="R183" s="160"/>
      <c r="S183" s="160"/>
      <c r="T183" s="160"/>
      <c r="U183" s="160"/>
      <c r="V183" s="160"/>
      <c r="W183" s="160"/>
    </row>
    <row r="184" spans="1:23" x14ac:dyDescent="0.25">
      <c r="A184" s="159">
        <v>190</v>
      </c>
      <c r="B184" s="9" t="s">
        <v>835</v>
      </c>
      <c r="C184" s="9" t="s">
        <v>1462</v>
      </c>
      <c r="D184" s="168" t="s">
        <v>321</v>
      </c>
      <c r="E184" s="9" t="s">
        <v>660</v>
      </c>
      <c r="F184" s="9" t="s">
        <v>1455</v>
      </c>
      <c r="G184" s="160" t="s">
        <v>351</v>
      </c>
      <c r="H184" s="160" t="s">
        <v>2296</v>
      </c>
      <c r="I184" s="201" t="s">
        <v>1455</v>
      </c>
      <c r="J184" s="201">
        <v>6</v>
      </c>
      <c r="K184" s="160">
        <v>34</v>
      </c>
      <c r="L184" s="160" t="s">
        <v>637</v>
      </c>
      <c r="M184" s="169" t="s">
        <v>911</v>
      </c>
      <c r="N184" s="160"/>
      <c r="O184" s="160"/>
      <c r="P184" s="169" t="s">
        <v>911</v>
      </c>
      <c r="Q184" s="160"/>
      <c r="R184" s="160"/>
      <c r="S184" s="160"/>
      <c r="T184" s="160"/>
      <c r="U184" s="160"/>
      <c r="V184" s="160"/>
      <c r="W184" s="160"/>
    </row>
    <row r="185" spans="1:23" x14ac:dyDescent="0.25">
      <c r="A185" s="159">
        <v>193</v>
      </c>
      <c r="B185" s="9" t="s">
        <v>1334</v>
      </c>
      <c r="C185" s="9" t="s">
        <v>1465</v>
      </c>
      <c r="D185" s="161" t="s">
        <v>2419</v>
      </c>
      <c r="E185" s="9" t="s">
        <v>660</v>
      </c>
      <c r="F185" s="9" t="s">
        <v>1455</v>
      </c>
      <c r="G185" s="160" t="s">
        <v>351</v>
      </c>
      <c r="H185" s="160" t="s">
        <v>2296</v>
      </c>
      <c r="I185" s="201" t="s">
        <v>1455</v>
      </c>
      <c r="J185" s="201">
        <v>6</v>
      </c>
      <c r="K185" s="160">
        <v>34</v>
      </c>
      <c r="L185" s="160" t="s">
        <v>637</v>
      </c>
      <c r="M185" s="169" t="s">
        <v>911</v>
      </c>
      <c r="N185" s="160"/>
      <c r="O185" s="160"/>
      <c r="P185" s="169" t="s">
        <v>911</v>
      </c>
      <c r="Q185" s="160"/>
      <c r="R185" s="160"/>
      <c r="S185" s="160"/>
      <c r="T185" s="160"/>
      <c r="U185" s="160"/>
      <c r="V185" s="160"/>
      <c r="W185" s="160"/>
    </row>
    <row r="186" spans="1:23" x14ac:dyDescent="0.25">
      <c r="A186" s="159">
        <v>193</v>
      </c>
      <c r="B186" s="9" t="s">
        <v>1334</v>
      </c>
      <c r="C186" s="9" t="s">
        <v>1465</v>
      </c>
      <c r="D186" s="161" t="s">
        <v>2420</v>
      </c>
      <c r="E186" s="9" t="s">
        <v>660</v>
      </c>
      <c r="F186" s="9" t="s">
        <v>1455</v>
      </c>
      <c r="G186" s="160" t="s">
        <v>351</v>
      </c>
      <c r="H186" s="160" t="s">
        <v>2296</v>
      </c>
      <c r="I186" s="201" t="s">
        <v>1455</v>
      </c>
      <c r="J186" s="201">
        <v>6</v>
      </c>
      <c r="K186" s="160">
        <v>34</v>
      </c>
      <c r="L186" s="160" t="s">
        <v>637</v>
      </c>
      <c r="M186" s="169" t="s">
        <v>911</v>
      </c>
      <c r="N186" s="160"/>
      <c r="O186" s="160"/>
      <c r="P186" s="169" t="s">
        <v>911</v>
      </c>
      <c r="Q186" s="160"/>
      <c r="R186" s="160"/>
      <c r="S186" s="160"/>
      <c r="T186" s="160"/>
      <c r="U186" s="160"/>
      <c r="V186" s="160"/>
      <c r="W186" s="160"/>
    </row>
    <row r="187" spans="1:23" x14ac:dyDescent="0.25">
      <c r="A187" s="159">
        <v>196</v>
      </c>
      <c r="B187" s="9" t="s">
        <v>1348</v>
      </c>
      <c r="C187" s="9" t="s">
        <v>1457</v>
      </c>
      <c r="D187" s="168" t="s">
        <v>1458</v>
      </c>
      <c r="E187" s="9" t="s">
        <v>660</v>
      </c>
      <c r="F187" s="9" t="s">
        <v>1455</v>
      </c>
      <c r="G187" s="160" t="s">
        <v>351</v>
      </c>
      <c r="H187" s="160" t="s">
        <v>2296</v>
      </c>
      <c r="I187" s="201" t="s">
        <v>1455</v>
      </c>
      <c r="J187" s="201">
        <v>6</v>
      </c>
      <c r="K187" s="160">
        <v>34</v>
      </c>
      <c r="L187" s="160" t="s">
        <v>637</v>
      </c>
      <c r="M187" s="169" t="s">
        <v>911</v>
      </c>
      <c r="N187" s="160"/>
      <c r="O187" s="160"/>
      <c r="P187" s="169" t="s">
        <v>911</v>
      </c>
      <c r="Q187" s="160"/>
      <c r="R187" s="160"/>
      <c r="S187" s="160"/>
      <c r="T187" s="160"/>
      <c r="U187" s="160"/>
      <c r="V187" s="160"/>
      <c r="W187" s="160"/>
    </row>
    <row r="188" spans="1:23" x14ac:dyDescent="0.25">
      <c r="A188" s="159">
        <v>197</v>
      </c>
      <c r="B188" s="9" t="s">
        <v>978</v>
      </c>
      <c r="C188" s="9" t="s">
        <v>1456</v>
      </c>
      <c r="D188" s="168" t="s">
        <v>988</v>
      </c>
      <c r="E188" s="9" t="s">
        <v>660</v>
      </c>
      <c r="F188" s="9" t="s">
        <v>1455</v>
      </c>
      <c r="G188" s="160" t="s">
        <v>351</v>
      </c>
      <c r="H188" s="160" t="s">
        <v>2296</v>
      </c>
      <c r="I188" s="201" t="s">
        <v>1455</v>
      </c>
      <c r="J188" s="201">
        <v>6</v>
      </c>
      <c r="K188" s="160">
        <v>34</v>
      </c>
      <c r="L188" s="160" t="s">
        <v>637</v>
      </c>
      <c r="M188" s="169" t="s">
        <v>911</v>
      </c>
      <c r="N188" s="160"/>
      <c r="O188" s="160"/>
      <c r="P188" s="169" t="s">
        <v>911</v>
      </c>
      <c r="Q188" s="160"/>
      <c r="R188" s="160"/>
      <c r="S188" s="160"/>
      <c r="T188" s="160"/>
      <c r="U188" s="160"/>
      <c r="V188" s="160"/>
      <c r="W188" s="160"/>
    </row>
    <row r="189" spans="1:23" x14ac:dyDescent="0.25">
      <c r="A189" s="159">
        <v>132</v>
      </c>
      <c r="B189" s="9" t="s">
        <v>1197</v>
      </c>
      <c r="C189" s="9" t="s">
        <v>1388</v>
      </c>
      <c r="D189" s="161" t="s">
        <v>2421</v>
      </c>
      <c r="E189" s="9" t="s">
        <v>660</v>
      </c>
      <c r="F189" s="160" t="s">
        <v>1164</v>
      </c>
      <c r="G189" s="160" t="s">
        <v>351</v>
      </c>
      <c r="H189" s="160" t="s">
        <v>2290</v>
      </c>
      <c r="I189" s="201" t="s">
        <v>2109</v>
      </c>
      <c r="J189" s="201">
        <v>7</v>
      </c>
      <c r="K189" s="160">
        <v>33</v>
      </c>
      <c r="L189" s="160" t="s">
        <v>637</v>
      </c>
      <c r="M189" s="196" t="s">
        <v>2352</v>
      </c>
      <c r="N189" s="160"/>
      <c r="O189" s="160"/>
      <c r="P189" s="169"/>
      <c r="Q189" s="160"/>
      <c r="R189" s="160"/>
      <c r="S189" s="160"/>
      <c r="T189" s="160"/>
      <c r="U189" s="160"/>
      <c r="V189" s="160"/>
      <c r="W189" s="160"/>
    </row>
    <row r="190" spans="1:23" x14ac:dyDescent="0.25">
      <c r="A190" s="159">
        <v>133</v>
      </c>
      <c r="B190" s="9" t="s">
        <v>1200</v>
      </c>
      <c r="C190" s="9" t="s">
        <v>1387</v>
      </c>
      <c r="D190" s="161" t="s">
        <v>2422</v>
      </c>
      <c r="E190" s="9" t="s">
        <v>660</v>
      </c>
      <c r="F190" s="160" t="s">
        <v>1164</v>
      </c>
      <c r="G190" s="160" t="s">
        <v>351</v>
      </c>
      <c r="H190" s="160" t="s">
        <v>2290</v>
      </c>
      <c r="I190" s="201" t="s">
        <v>2109</v>
      </c>
      <c r="J190" s="201">
        <v>7</v>
      </c>
      <c r="K190" s="160">
        <v>33</v>
      </c>
      <c r="L190" s="160" t="s">
        <v>637</v>
      </c>
      <c r="M190" s="196" t="s">
        <v>2352</v>
      </c>
      <c r="N190" s="160"/>
      <c r="O190" s="160"/>
      <c r="P190" s="169"/>
      <c r="Q190" s="160"/>
      <c r="R190" s="160"/>
      <c r="S190" s="160"/>
      <c r="T190" s="160"/>
      <c r="U190" s="160"/>
      <c r="V190" s="160"/>
      <c r="W190" s="160"/>
    </row>
    <row r="191" spans="1:23" x14ac:dyDescent="0.25">
      <c r="A191" s="159">
        <v>146</v>
      </c>
      <c r="B191" s="9" t="s">
        <v>712</v>
      </c>
      <c r="C191" s="181" t="s">
        <v>2015</v>
      </c>
      <c r="D191" s="181" t="s">
        <v>2423</v>
      </c>
      <c r="E191" s="181" t="s">
        <v>660</v>
      </c>
      <c r="F191" s="160" t="s">
        <v>1365</v>
      </c>
      <c r="G191" s="160" t="s">
        <v>351</v>
      </c>
      <c r="H191" s="160" t="s">
        <v>2290</v>
      </c>
      <c r="I191" s="201" t="s">
        <v>2177</v>
      </c>
      <c r="J191" s="201">
        <v>7</v>
      </c>
      <c r="K191" s="160">
        <v>33</v>
      </c>
      <c r="L191" s="160" t="s">
        <v>637</v>
      </c>
      <c r="M191" s="169" t="s">
        <v>911</v>
      </c>
      <c r="N191" s="160"/>
      <c r="O191" s="160"/>
      <c r="P191" s="169"/>
      <c r="Q191" s="160"/>
      <c r="R191" s="160"/>
      <c r="S191" s="160"/>
      <c r="T191" s="160"/>
      <c r="U191" s="160"/>
      <c r="V191" s="160"/>
      <c r="W191" s="160"/>
    </row>
    <row r="192" spans="1:23" ht="15" customHeight="1" x14ac:dyDescent="0.25">
      <c r="A192" s="159">
        <v>152</v>
      </c>
      <c r="B192" s="9" t="s">
        <v>1267</v>
      </c>
      <c r="C192" s="9" t="s">
        <v>1392</v>
      </c>
      <c r="D192" s="181" t="s">
        <v>2424</v>
      </c>
      <c r="E192" s="9" t="s">
        <v>660</v>
      </c>
      <c r="F192" s="160" t="s">
        <v>1164</v>
      </c>
      <c r="G192" s="160" t="s">
        <v>351</v>
      </c>
      <c r="H192" s="160" t="s">
        <v>2290</v>
      </c>
      <c r="I192" s="201" t="s">
        <v>2109</v>
      </c>
      <c r="J192" s="201">
        <v>7</v>
      </c>
      <c r="K192" s="160">
        <v>33</v>
      </c>
      <c r="L192" s="160" t="s">
        <v>637</v>
      </c>
      <c r="M192" s="169" t="s">
        <v>911</v>
      </c>
      <c r="N192" s="160"/>
      <c r="O192" s="160"/>
      <c r="P192" s="169"/>
      <c r="Q192" s="160"/>
      <c r="R192" s="160"/>
      <c r="S192" s="160"/>
      <c r="T192" s="160"/>
      <c r="U192" s="160"/>
      <c r="V192" s="160"/>
      <c r="W192" s="160"/>
    </row>
    <row r="193" spans="1:23" x14ac:dyDescent="0.25">
      <c r="A193" s="159">
        <v>156</v>
      </c>
      <c r="B193" s="9" t="s">
        <v>795</v>
      </c>
      <c r="C193" s="9" t="s">
        <v>1391</v>
      </c>
      <c r="D193" s="161" t="s">
        <v>961</v>
      </c>
      <c r="E193" s="9" t="s">
        <v>660</v>
      </c>
      <c r="F193" s="160" t="s">
        <v>1164</v>
      </c>
      <c r="G193" s="160" t="s">
        <v>351</v>
      </c>
      <c r="H193" s="160" t="s">
        <v>2290</v>
      </c>
      <c r="I193" s="201" t="s">
        <v>2109</v>
      </c>
      <c r="J193" s="201">
        <v>7</v>
      </c>
      <c r="K193" s="160">
        <v>33</v>
      </c>
      <c r="L193" s="160" t="s">
        <v>637</v>
      </c>
      <c r="M193" s="169" t="s">
        <v>911</v>
      </c>
      <c r="N193" s="160"/>
      <c r="O193" s="160"/>
      <c r="P193" s="169"/>
      <c r="Q193" s="160"/>
      <c r="R193" s="160"/>
      <c r="S193" s="160"/>
      <c r="T193" s="160"/>
      <c r="U193" s="160"/>
      <c r="V193" s="160"/>
      <c r="W193" s="160"/>
    </row>
    <row r="194" spans="1:23" x14ac:dyDescent="0.25">
      <c r="A194" s="159">
        <v>166</v>
      </c>
      <c r="B194" s="9" t="s">
        <v>710</v>
      </c>
      <c r="C194" s="9" t="s">
        <v>1250</v>
      </c>
      <c r="D194" s="161" t="s">
        <v>2425</v>
      </c>
      <c r="E194" s="9" t="s">
        <v>1228</v>
      </c>
      <c r="F194" s="9" t="s">
        <v>1164</v>
      </c>
      <c r="G194" s="160" t="s">
        <v>351</v>
      </c>
      <c r="H194" s="160" t="s">
        <v>2290</v>
      </c>
      <c r="I194" s="201" t="s">
        <v>2109</v>
      </c>
      <c r="J194" s="201">
        <v>7</v>
      </c>
      <c r="K194" s="160">
        <v>33</v>
      </c>
      <c r="L194" s="160" t="s">
        <v>637</v>
      </c>
      <c r="M194" s="169" t="s">
        <v>911</v>
      </c>
      <c r="N194" s="160"/>
      <c r="O194" s="160"/>
      <c r="P194" s="169"/>
      <c r="Q194" s="160"/>
      <c r="R194" s="160"/>
      <c r="S194" s="160"/>
      <c r="T194" s="160"/>
      <c r="U194" s="160"/>
      <c r="V194" s="160"/>
      <c r="W194" s="160"/>
    </row>
    <row r="195" spans="1:23" x14ac:dyDescent="0.25">
      <c r="A195" s="159">
        <v>167</v>
      </c>
      <c r="B195" s="160" t="s">
        <v>708</v>
      </c>
      <c r="C195" s="9" t="s">
        <v>1247</v>
      </c>
      <c r="D195" s="161" t="s">
        <v>2426</v>
      </c>
      <c r="E195" s="9" t="s">
        <v>1228</v>
      </c>
      <c r="F195" s="9" t="s">
        <v>1164</v>
      </c>
      <c r="G195" s="160" t="s">
        <v>351</v>
      </c>
      <c r="H195" s="160" t="s">
        <v>2290</v>
      </c>
      <c r="I195" s="201" t="s">
        <v>2109</v>
      </c>
      <c r="J195" s="201">
        <v>7</v>
      </c>
      <c r="K195" s="160">
        <v>33</v>
      </c>
      <c r="L195" s="160" t="s">
        <v>637</v>
      </c>
      <c r="M195" s="169" t="s">
        <v>911</v>
      </c>
      <c r="N195" s="160"/>
      <c r="O195" s="160"/>
      <c r="P195" s="169"/>
      <c r="Q195" s="160"/>
      <c r="R195" s="160"/>
      <c r="S195" s="160"/>
      <c r="T195" s="160"/>
      <c r="U195" s="160"/>
      <c r="V195" s="160"/>
      <c r="W195" s="160"/>
    </row>
    <row r="196" spans="1:23" x14ac:dyDescent="0.25">
      <c r="A196" s="159"/>
      <c r="B196" s="160"/>
      <c r="C196" s="160"/>
      <c r="D196" s="190"/>
      <c r="E196" s="160"/>
      <c r="F196" s="160"/>
      <c r="G196" s="160"/>
      <c r="H196" s="160"/>
      <c r="I196" s="201"/>
      <c r="J196" s="201"/>
      <c r="K196" s="160"/>
      <c r="L196" s="160"/>
      <c r="M196" s="169"/>
      <c r="N196" s="160"/>
      <c r="O196" s="160"/>
      <c r="P196" s="169"/>
      <c r="Q196" s="160"/>
      <c r="R196" s="160"/>
      <c r="S196" s="160"/>
      <c r="T196" s="160"/>
      <c r="U196" s="160"/>
      <c r="V196" s="160"/>
      <c r="W196" s="160"/>
    </row>
    <row r="197" spans="1:23" x14ac:dyDescent="0.25">
      <c r="A197" s="159">
        <v>251</v>
      </c>
      <c r="B197" s="160"/>
      <c r="C197" s="160" t="s">
        <v>1801</v>
      </c>
      <c r="D197" s="160" t="s">
        <v>2366</v>
      </c>
      <c r="E197" s="160" t="s">
        <v>661</v>
      </c>
      <c r="F197" s="160" t="s">
        <v>1626</v>
      </c>
      <c r="G197" s="160" t="s">
        <v>351</v>
      </c>
      <c r="H197" s="160" t="s">
        <v>2294</v>
      </c>
      <c r="I197" s="201" t="s">
        <v>2203</v>
      </c>
      <c r="J197" s="201" t="s">
        <v>2361</v>
      </c>
      <c r="K197" s="160">
        <v>6.1</v>
      </c>
      <c r="L197" s="160" t="s">
        <v>637</v>
      </c>
      <c r="M197" s="169" t="s">
        <v>617</v>
      </c>
      <c r="N197" s="160"/>
      <c r="O197" s="160"/>
      <c r="P197" s="160" t="s">
        <v>2209</v>
      </c>
      <c r="Q197" s="160"/>
      <c r="R197" s="160"/>
      <c r="S197" s="160"/>
      <c r="T197" s="160"/>
      <c r="U197" s="160"/>
      <c r="V197" s="160"/>
      <c r="W197" s="160"/>
    </row>
    <row r="198" spans="1:23" x14ac:dyDescent="0.25">
      <c r="A198" s="159">
        <v>252</v>
      </c>
      <c r="B198" s="160"/>
      <c r="C198" s="160" t="s">
        <v>1804</v>
      </c>
      <c r="D198" s="160" t="s">
        <v>1805</v>
      </c>
      <c r="E198" s="160" t="s">
        <v>661</v>
      </c>
      <c r="F198" s="160" t="s">
        <v>1626</v>
      </c>
      <c r="G198" s="160" t="s">
        <v>351</v>
      </c>
      <c r="H198" s="160" t="s">
        <v>2294</v>
      </c>
      <c r="I198" s="201" t="s">
        <v>2203</v>
      </c>
      <c r="J198" s="201" t="s">
        <v>2361</v>
      </c>
      <c r="K198" s="160">
        <v>6.4</v>
      </c>
      <c r="L198" s="160" t="s">
        <v>637</v>
      </c>
      <c r="M198" s="169" t="s">
        <v>2209</v>
      </c>
      <c r="N198" s="160"/>
      <c r="O198" s="160"/>
      <c r="P198" s="160" t="s">
        <v>2209</v>
      </c>
      <c r="Q198" s="160"/>
      <c r="R198" s="160"/>
      <c r="S198" s="160"/>
      <c r="T198" s="160"/>
      <c r="U198" s="160"/>
      <c r="V198" s="160"/>
      <c r="W198" s="160"/>
    </row>
    <row r="199" spans="1:23" x14ac:dyDescent="0.25">
      <c r="A199" s="159">
        <v>227</v>
      </c>
      <c r="B199" s="160"/>
      <c r="C199" s="160" t="s">
        <v>1730</v>
      </c>
      <c r="D199" s="208" t="s">
        <v>1731</v>
      </c>
      <c r="E199" s="160" t="s">
        <v>661</v>
      </c>
      <c r="F199" s="160" t="s">
        <v>1626</v>
      </c>
      <c r="G199" s="160" t="s">
        <v>351</v>
      </c>
      <c r="H199" s="160" t="s">
        <v>2294</v>
      </c>
      <c r="I199" s="201" t="s">
        <v>2203</v>
      </c>
      <c r="J199" s="201" t="s">
        <v>2361</v>
      </c>
      <c r="K199" s="160">
        <v>6.3</v>
      </c>
      <c r="L199" s="160" t="s">
        <v>637</v>
      </c>
      <c r="M199" s="169" t="s">
        <v>617</v>
      </c>
      <c r="N199" s="160"/>
      <c r="O199" s="160"/>
      <c r="P199" s="160" t="s">
        <v>617</v>
      </c>
      <c r="Q199" s="160"/>
      <c r="R199" s="160"/>
      <c r="S199" s="160"/>
      <c r="T199" s="160"/>
      <c r="U199" s="160"/>
      <c r="V199" s="160"/>
      <c r="W199" s="160"/>
    </row>
    <row r="200" spans="1:23" x14ac:dyDescent="0.25">
      <c r="A200" s="159">
        <v>248</v>
      </c>
      <c r="B200" s="160"/>
      <c r="C200" s="160" t="s">
        <v>1792</v>
      </c>
      <c r="D200" s="160" t="s">
        <v>1793</v>
      </c>
      <c r="E200" s="160" t="s">
        <v>1670</v>
      </c>
      <c r="F200" s="160" t="s">
        <v>1626</v>
      </c>
      <c r="G200" s="160" t="s">
        <v>351</v>
      </c>
      <c r="H200" s="160" t="s">
        <v>2294</v>
      </c>
      <c r="I200" s="201" t="s">
        <v>2203</v>
      </c>
      <c r="J200" s="201" t="s">
        <v>2361</v>
      </c>
      <c r="K200" s="160">
        <v>27</v>
      </c>
      <c r="L200" s="160" t="s">
        <v>637</v>
      </c>
      <c r="M200" s="169" t="s">
        <v>2183</v>
      </c>
      <c r="N200" s="160"/>
      <c r="O200" s="160"/>
      <c r="P200" s="160" t="s">
        <v>2183</v>
      </c>
      <c r="Q200" s="160"/>
      <c r="R200" s="160"/>
      <c r="S200" s="160"/>
      <c r="T200" s="160"/>
      <c r="U200" s="160"/>
      <c r="V200" s="160"/>
      <c r="W200" s="160"/>
    </row>
    <row r="201" spans="1:23" x14ac:dyDescent="0.25">
      <c r="A201" s="159">
        <v>229</v>
      </c>
      <c r="B201" s="160"/>
      <c r="C201" s="160" t="s">
        <v>1736</v>
      </c>
      <c r="D201" s="160" t="s">
        <v>1737</v>
      </c>
      <c r="E201" s="160" t="s">
        <v>661</v>
      </c>
      <c r="F201" s="160" t="s">
        <v>1626</v>
      </c>
      <c r="G201" s="160" t="s">
        <v>351</v>
      </c>
      <c r="H201" s="160" t="s">
        <v>2294</v>
      </c>
      <c r="I201" s="201" t="s">
        <v>2203</v>
      </c>
      <c r="J201" s="201" t="s">
        <v>2361</v>
      </c>
      <c r="K201" s="160">
        <v>27</v>
      </c>
      <c r="L201" s="160" t="s">
        <v>637</v>
      </c>
      <c r="M201" s="169" t="s">
        <v>2183</v>
      </c>
      <c r="N201" s="160"/>
      <c r="O201" s="160"/>
      <c r="P201" s="160" t="s">
        <v>2183</v>
      </c>
      <c r="Q201" s="160"/>
      <c r="R201" s="160"/>
      <c r="S201" s="160"/>
      <c r="T201" s="160"/>
      <c r="U201" s="160"/>
      <c r="V201" s="160"/>
      <c r="W201" s="160"/>
    </row>
    <row r="202" spans="1:23" x14ac:dyDescent="0.25">
      <c r="A202" s="159">
        <v>256</v>
      </c>
      <c r="B202" s="160"/>
      <c r="C202" s="160" t="s">
        <v>1815</v>
      </c>
      <c r="D202" s="195" t="s">
        <v>2369</v>
      </c>
      <c r="E202" s="160" t="s">
        <v>661</v>
      </c>
      <c r="F202" s="160" t="s">
        <v>1626</v>
      </c>
      <c r="G202" s="160" t="s">
        <v>351</v>
      </c>
      <c r="H202" s="160" t="s">
        <v>2294</v>
      </c>
      <c r="I202" s="201" t="s">
        <v>2203</v>
      </c>
      <c r="J202" s="201" t="s">
        <v>2361</v>
      </c>
      <c r="K202" s="160">
        <v>6.2</v>
      </c>
      <c r="L202" s="160" t="s">
        <v>637</v>
      </c>
      <c r="M202" s="169" t="s">
        <v>2183</v>
      </c>
      <c r="N202" s="160"/>
      <c r="O202" s="160"/>
      <c r="P202" s="160" t="s">
        <v>2209</v>
      </c>
      <c r="Q202" s="160"/>
      <c r="R202" s="160"/>
      <c r="S202" s="160"/>
      <c r="T202" s="160"/>
      <c r="U202" s="160"/>
      <c r="V202" s="160"/>
      <c r="W202" s="160"/>
    </row>
    <row r="203" spans="1:23" x14ac:dyDescent="0.25">
      <c r="A203" s="159">
        <v>217</v>
      </c>
      <c r="B203" s="160"/>
      <c r="C203" s="160" t="s">
        <v>1699</v>
      </c>
      <c r="D203" s="209" t="s">
        <v>1700</v>
      </c>
      <c r="E203" s="160" t="s">
        <v>608</v>
      </c>
      <c r="F203" s="160" t="s">
        <v>1626</v>
      </c>
      <c r="G203" s="160" t="s">
        <v>351</v>
      </c>
      <c r="H203" s="160" t="s">
        <v>2294</v>
      </c>
      <c r="I203" s="201" t="s">
        <v>2203</v>
      </c>
      <c r="J203" s="201" t="s">
        <v>2361</v>
      </c>
      <c r="K203" s="160">
        <v>15</v>
      </c>
      <c r="L203" s="160" t="s">
        <v>637</v>
      </c>
      <c r="M203" s="169" t="s">
        <v>2206</v>
      </c>
      <c r="N203" s="160"/>
      <c r="O203" s="160"/>
      <c r="P203" s="160" t="s">
        <v>2206</v>
      </c>
      <c r="Q203" s="160"/>
      <c r="R203" s="160"/>
      <c r="S203" s="160"/>
      <c r="T203" s="160"/>
      <c r="U203" s="160"/>
      <c r="V203" s="160"/>
      <c r="W203" s="160"/>
    </row>
    <row r="204" spans="1:23" x14ac:dyDescent="0.25">
      <c r="A204" s="159">
        <v>230</v>
      </c>
      <c r="B204" s="160"/>
      <c r="C204" s="160" t="s">
        <v>1739</v>
      </c>
      <c r="D204" s="209" t="s">
        <v>1740</v>
      </c>
      <c r="E204" s="160" t="s">
        <v>661</v>
      </c>
      <c r="F204" s="160" t="s">
        <v>1626</v>
      </c>
      <c r="G204" s="160" t="s">
        <v>351</v>
      </c>
      <c r="H204" s="160" t="s">
        <v>2294</v>
      </c>
      <c r="I204" s="201" t="s">
        <v>2203</v>
      </c>
      <c r="J204" s="201" t="s">
        <v>2361</v>
      </c>
      <c r="K204" s="160">
        <v>18.2</v>
      </c>
      <c r="L204" s="160" t="s">
        <v>637</v>
      </c>
      <c r="M204" s="169" t="s">
        <v>154</v>
      </c>
      <c r="N204" s="160"/>
      <c r="O204" s="160"/>
      <c r="P204" s="160" t="s">
        <v>154</v>
      </c>
      <c r="Q204" s="160"/>
      <c r="R204" s="160"/>
      <c r="S204" s="160"/>
      <c r="T204" s="160"/>
      <c r="U204" s="160"/>
      <c r="V204" s="160"/>
      <c r="W204" s="160"/>
    </row>
    <row r="205" spans="1:23" x14ac:dyDescent="0.25">
      <c r="A205" s="159">
        <v>231</v>
      </c>
      <c r="B205" s="160"/>
      <c r="C205" s="160" t="s">
        <v>1742</v>
      </c>
      <c r="D205" s="160" t="s">
        <v>2364</v>
      </c>
      <c r="E205" s="160" t="s">
        <v>661</v>
      </c>
      <c r="F205" s="160" t="s">
        <v>1626</v>
      </c>
      <c r="G205" s="160" t="s">
        <v>351</v>
      </c>
      <c r="H205" s="160" t="s">
        <v>2294</v>
      </c>
      <c r="I205" s="201" t="s">
        <v>2203</v>
      </c>
      <c r="J205" s="201" t="s">
        <v>2361</v>
      </c>
      <c r="K205" s="160">
        <v>3</v>
      </c>
      <c r="L205" s="160" t="s">
        <v>637</v>
      </c>
      <c r="M205" s="169" t="s">
        <v>617</v>
      </c>
      <c r="N205" s="160"/>
      <c r="O205" s="160"/>
      <c r="P205" s="160" t="s">
        <v>2183</v>
      </c>
      <c r="Q205" s="160"/>
      <c r="R205" s="160"/>
      <c r="S205" s="160"/>
      <c r="T205" s="160"/>
      <c r="U205" s="160"/>
      <c r="V205" s="160"/>
      <c r="W205" s="160"/>
    </row>
    <row r="206" spans="1:23" x14ac:dyDescent="0.25">
      <c r="A206" s="159">
        <v>219</v>
      </c>
      <c r="B206" s="160"/>
      <c r="C206" s="160" t="s">
        <v>1706</v>
      </c>
      <c r="D206" s="160" t="s">
        <v>1707</v>
      </c>
      <c r="E206" s="160" t="s">
        <v>1107</v>
      </c>
      <c r="F206" s="160" t="s">
        <v>1626</v>
      </c>
      <c r="G206" s="160" t="s">
        <v>351</v>
      </c>
      <c r="H206" s="160" t="s">
        <v>2294</v>
      </c>
      <c r="I206" s="201" t="s">
        <v>2203</v>
      </c>
      <c r="J206" s="201" t="s">
        <v>2361</v>
      </c>
      <c r="K206" s="160">
        <v>18.2</v>
      </c>
      <c r="L206" s="160" t="s">
        <v>637</v>
      </c>
      <c r="M206" s="169" t="s">
        <v>2207</v>
      </c>
      <c r="N206" s="160"/>
      <c r="O206" s="160"/>
      <c r="P206" s="160" t="s">
        <v>2207</v>
      </c>
      <c r="Q206" s="160"/>
      <c r="R206" s="160"/>
      <c r="S206" s="160"/>
      <c r="T206" s="160"/>
      <c r="U206" s="160"/>
      <c r="V206" s="160"/>
      <c r="W206" s="160"/>
    </row>
    <row r="207" spans="1:23" x14ac:dyDescent="0.25">
      <c r="A207" s="159">
        <v>213</v>
      </c>
      <c r="B207" s="160"/>
      <c r="C207" s="160" t="s">
        <v>1687</v>
      </c>
      <c r="D207" s="160" t="s">
        <v>1688</v>
      </c>
      <c r="E207" s="160" t="s">
        <v>1670</v>
      </c>
      <c r="F207" s="160" t="s">
        <v>1626</v>
      </c>
      <c r="G207" s="160" t="s">
        <v>351</v>
      </c>
      <c r="H207" s="160" t="s">
        <v>2294</v>
      </c>
      <c r="I207" s="201" t="s">
        <v>2203</v>
      </c>
      <c r="J207" s="201" t="s">
        <v>2361</v>
      </c>
      <c r="K207" s="160">
        <v>6.2</v>
      </c>
      <c r="L207" s="160" t="s">
        <v>637</v>
      </c>
      <c r="M207" s="169" t="s">
        <v>2183</v>
      </c>
      <c r="N207" s="160"/>
      <c r="O207" s="160"/>
      <c r="P207" s="160" t="s">
        <v>2183</v>
      </c>
      <c r="Q207" s="160"/>
      <c r="R207" s="160"/>
      <c r="S207" s="160"/>
      <c r="T207" s="160"/>
      <c r="U207" s="160"/>
      <c r="V207" s="160"/>
      <c r="W207" s="160"/>
    </row>
    <row r="208" spans="1:23" x14ac:dyDescent="0.25">
      <c r="A208" s="159">
        <v>209</v>
      </c>
      <c r="B208" s="160"/>
      <c r="C208" s="160" t="s">
        <v>1675</v>
      </c>
      <c r="D208" s="209" t="s">
        <v>1676</v>
      </c>
      <c r="E208" s="160" t="s">
        <v>1670</v>
      </c>
      <c r="F208" s="160" t="s">
        <v>1626</v>
      </c>
      <c r="G208" s="160" t="s">
        <v>351</v>
      </c>
      <c r="H208" s="160" t="s">
        <v>2294</v>
      </c>
      <c r="I208" s="201" t="s">
        <v>2203</v>
      </c>
      <c r="J208" s="201" t="s">
        <v>2361</v>
      </c>
      <c r="K208" s="160">
        <v>27</v>
      </c>
      <c r="L208" s="160" t="s">
        <v>637</v>
      </c>
      <c r="M208" s="169" t="s">
        <v>2205</v>
      </c>
      <c r="N208" s="160"/>
      <c r="O208" s="160"/>
      <c r="P208" s="160" t="s">
        <v>2205</v>
      </c>
      <c r="Q208" s="160"/>
      <c r="R208" s="160"/>
      <c r="S208" s="160"/>
      <c r="T208" s="160"/>
      <c r="U208" s="160"/>
      <c r="V208" s="160"/>
      <c r="W208" s="160"/>
    </row>
    <row r="209" spans="1:23" x14ac:dyDescent="0.25">
      <c r="A209" s="159">
        <v>222</v>
      </c>
      <c r="B209" s="160"/>
      <c r="C209" s="160" t="s">
        <v>1715</v>
      </c>
      <c r="D209" s="209" t="s">
        <v>1716</v>
      </c>
      <c r="E209" s="160" t="s">
        <v>1704</v>
      </c>
      <c r="F209" s="160" t="s">
        <v>1626</v>
      </c>
      <c r="G209" s="160" t="s">
        <v>351</v>
      </c>
      <c r="H209" s="160" t="s">
        <v>2294</v>
      </c>
      <c r="I209" s="201" t="s">
        <v>2203</v>
      </c>
      <c r="J209" s="201" t="s">
        <v>2361</v>
      </c>
      <c r="K209" s="160">
        <v>27</v>
      </c>
      <c r="L209" s="160" t="s">
        <v>637</v>
      </c>
      <c r="M209" s="169" t="s">
        <v>2183</v>
      </c>
      <c r="N209" s="160"/>
      <c r="O209" s="160"/>
      <c r="P209" s="160" t="s">
        <v>2183</v>
      </c>
      <c r="Q209" s="160"/>
      <c r="R209" s="160"/>
      <c r="S209" s="160"/>
      <c r="T209" s="160"/>
      <c r="U209" s="160"/>
      <c r="V209" s="160"/>
      <c r="W209" s="160"/>
    </row>
    <row r="210" spans="1:23" x14ac:dyDescent="0.25">
      <c r="A210" s="159">
        <v>233</v>
      </c>
      <c r="B210" s="160"/>
      <c r="C210" s="160" t="s">
        <v>1748</v>
      </c>
      <c r="D210" s="160" t="s">
        <v>1749</v>
      </c>
      <c r="E210" s="160" t="s">
        <v>661</v>
      </c>
      <c r="F210" s="160" t="s">
        <v>1626</v>
      </c>
      <c r="G210" s="160" t="s">
        <v>351</v>
      </c>
      <c r="H210" s="160" t="s">
        <v>2294</v>
      </c>
      <c r="I210" s="201" t="s">
        <v>2203</v>
      </c>
      <c r="J210" s="201" t="s">
        <v>2361</v>
      </c>
      <c r="K210" s="160">
        <v>10</v>
      </c>
      <c r="L210" s="160" t="s">
        <v>637</v>
      </c>
      <c r="M210" s="169" t="s">
        <v>2183</v>
      </c>
      <c r="N210" s="160"/>
      <c r="O210" s="160"/>
      <c r="P210" s="160" t="s">
        <v>2183</v>
      </c>
      <c r="Q210" s="160"/>
      <c r="R210" s="160"/>
      <c r="S210" s="160"/>
      <c r="T210" s="160"/>
      <c r="U210" s="160"/>
      <c r="V210" s="160"/>
      <c r="W210" s="160"/>
    </row>
    <row r="211" spans="1:23" x14ac:dyDescent="0.25">
      <c r="A211" s="159">
        <v>211</v>
      </c>
      <c r="B211" s="160"/>
      <c r="C211" s="160" t="s">
        <v>1681</v>
      </c>
      <c r="D211" s="160" t="s">
        <v>2390</v>
      </c>
      <c r="E211" s="160" t="s">
        <v>1670</v>
      </c>
      <c r="F211" s="160" t="s">
        <v>1626</v>
      </c>
      <c r="G211" s="160" t="s">
        <v>351</v>
      </c>
      <c r="H211" s="160" t="s">
        <v>2294</v>
      </c>
      <c r="I211" s="201" t="s">
        <v>2203</v>
      </c>
      <c r="J211" s="201" t="s">
        <v>2361</v>
      </c>
      <c r="K211" s="160">
        <v>6.3</v>
      </c>
      <c r="L211" s="160" t="s">
        <v>637</v>
      </c>
      <c r="M211" s="169" t="s">
        <v>2183</v>
      </c>
      <c r="N211" s="160"/>
      <c r="O211" s="160"/>
      <c r="P211" s="160" t="s">
        <v>2183</v>
      </c>
      <c r="Q211" s="160"/>
      <c r="R211" s="160"/>
      <c r="S211" s="160"/>
      <c r="T211" s="160"/>
      <c r="U211" s="160"/>
      <c r="V211" s="160"/>
      <c r="W211" s="160"/>
    </row>
    <row r="212" spans="1:23" x14ac:dyDescent="0.25">
      <c r="A212" s="159">
        <v>235</v>
      </c>
      <c r="B212" s="160"/>
      <c r="C212" s="160" t="s">
        <v>1754</v>
      </c>
      <c r="D212" s="209" t="s">
        <v>1755</v>
      </c>
      <c r="E212" s="160" t="s">
        <v>661</v>
      </c>
      <c r="F212" s="160" t="s">
        <v>1626</v>
      </c>
      <c r="G212" s="160" t="s">
        <v>351</v>
      </c>
      <c r="H212" s="160" t="s">
        <v>2294</v>
      </c>
      <c r="I212" s="201" t="s">
        <v>2203</v>
      </c>
      <c r="J212" s="201" t="s">
        <v>2361</v>
      </c>
      <c r="K212" s="160">
        <v>27</v>
      </c>
      <c r="L212" s="160" t="s">
        <v>637</v>
      </c>
      <c r="M212" s="169" t="s">
        <v>2183</v>
      </c>
      <c r="N212" s="160"/>
      <c r="O212" s="160"/>
      <c r="P212" s="160" t="s">
        <v>2183</v>
      </c>
      <c r="Q212" s="160"/>
      <c r="R212" s="160"/>
      <c r="S212" s="160"/>
      <c r="T212" s="160"/>
      <c r="U212" s="160"/>
      <c r="V212" s="160"/>
      <c r="W212" s="160"/>
    </row>
    <row r="213" spans="1:23" x14ac:dyDescent="0.25">
      <c r="A213" s="159">
        <v>212</v>
      </c>
      <c r="B213" s="160"/>
      <c r="C213" s="160" t="s">
        <v>1684</v>
      </c>
      <c r="D213" s="160" t="s">
        <v>1685</v>
      </c>
      <c r="E213" s="160" t="s">
        <v>1670</v>
      </c>
      <c r="F213" s="160" t="s">
        <v>1626</v>
      </c>
      <c r="G213" s="160" t="s">
        <v>351</v>
      </c>
      <c r="H213" s="160" t="s">
        <v>2294</v>
      </c>
      <c r="I213" s="201" t="s">
        <v>2203</v>
      </c>
      <c r="J213" s="201" t="s">
        <v>2361</v>
      </c>
      <c r="K213" s="160">
        <v>27</v>
      </c>
      <c r="L213" s="160" t="s">
        <v>637</v>
      </c>
      <c r="M213" s="169" t="s">
        <v>2183</v>
      </c>
      <c r="N213" s="160"/>
      <c r="O213" s="160"/>
      <c r="P213" s="160" t="s">
        <v>2183</v>
      </c>
      <c r="Q213" s="160"/>
      <c r="R213" s="160"/>
      <c r="S213" s="160"/>
      <c r="T213" s="160"/>
      <c r="U213" s="160"/>
      <c r="V213" s="160"/>
      <c r="W213" s="160"/>
    </row>
    <row r="214" spans="1:23" x14ac:dyDescent="0.25">
      <c r="A214" s="159">
        <v>237</v>
      </c>
      <c r="B214" s="160"/>
      <c r="C214" s="160" t="s">
        <v>1760</v>
      </c>
      <c r="D214" s="209" t="s">
        <v>1761</v>
      </c>
      <c r="E214" s="160" t="s">
        <v>661</v>
      </c>
      <c r="F214" s="160" t="s">
        <v>1626</v>
      </c>
      <c r="G214" s="160" t="s">
        <v>351</v>
      </c>
      <c r="H214" s="160" t="s">
        <v>2294</v>
      </c>
      <c r="I214" s="201" t="s">
        <v>2203</v>
      </c>
      <c r="J214" s="201" t="s">
        <v>2361</v>
      </c>
      <c r="K214" s="160">
        <v>6.5</v>
      </c>
      <c r="L214" s="160" t="s">
        <v>637</v>
      </c>
      <c r="M214" s="169" t="s">
        <v>691</v>
      </c>
      <c r="N214" s="160"/>
      <c r="O214" s="160"/>
      <c r="P214" s="160" t="s">
        <v>691</v>
      </c>
      <c r="Q214" s="160"/>
      <c r="R214" s="160"/>
      <c r="S214" s="160"/>
      <c r="T214" s="160"/>
      <c r="U214" s="160"/>
      <c r="V214" s="160"/>
      <c r="W214" s="160"/>
    </row>
    <row r="215" spans="1:23" x14ac:dyDescent="0.25">
      <c r="A215" s="159">
        <v>236</v>
      </c>
      <c r="B215" s="160"/>
      <c r="C215" s="160" t="s">
        <v>1757</v>
      </c>
      <c r="D215" s="209" t="s">
        <v>1758</v>
      </c>
      <c r="E215" s="160" t="s">
        <v>661</v>
      </c>
      <c r="F215" s="160" t="s">
        <v>1626</v>
      </c>
      <c r="G215" s="160" t="s">
        <v>351</v>
      </c>
      <c r="H215" s="160" t="s">
        <v>2294</v>
      </c>
      <c r="I215" s="201" t="s">
        <v>2203</v>
      </c>
      <c r="J215" s="201" t="s">
        <v>2361</v>
      </c>
      <c r="K215" s="160">
        <v>6.5</v>
      </c>
      <c r="L215" s="160" t="s">
        <v>637</v>
      </c>
      <c r="M215" s="169" t="s">
        <v>691</v>
      </c>
      <c r="N215" s="160"/>
      <c r="O215" s="160"/>
      <c r="P215" s="160" t="s">
        <v>691</v>
      </c>
      <c r="Q215" s="160"/>
      <c r="R215" s="160"/>
      <c r="S215" s="160"/>
      <c r="T215" s="160"/>
      <c r="U215" s="160"/>
      <c r="V215" s="160"/>
      <c r="W215" s="160"/>
    </row>
    <row r="216" spans="1:23" x14ac:dyDescent="0.25">
      <c r="A216" s="159">
        <v>255</v>
      </c>
      <c r="B216" s="160"/>
      <c r="C216" s="160" t="s">
        <v>1812</v>
      </c>
      <c r="D216" s="160" t="s">
        <v>2368</v>
      </c>
      <c r="E216" s="160" t="s">
        <v>661</v>
      </c>
      <c r="F216" s="160" t="s">
        <v>1626</v>
      </c>
      <c r="G216" s="160" t="s">
        <v>351</v>
      </c>
      <c r="H216" s="160" t="s">
        <v>2294</v>
      </c>
      <c r="I216" s="201" t="s">
        <v>2203</v>
      </c>
      <c r="J216" s="201" t="s">
        <v>2361</v>
      </c>
      <c r="K216" s="160">
        <v>17</v>
      </c>
      <c r="L216" s="160" t="s">
        <v>637</v>
      </c>
      <c r="M216" s="169" t="s">
        <v>691</v>
      </c>
      <c r="N216" s="160"/>
      <c r="O216" s="160"/>
      <c r="P216" s="160" t="s">
        <v>2209</v>
      </c>
      <c r="Q216" s="160"/>
      <c r="R216" s="160"/>
      <c r="S216" s="160"/>
      <c r="T216" s="160"/>
      <c r="U216" s="160"/>
      <c r="V216" s="160"/>
      <c r="W216" s="160"/>
    </row>
    <row r="217" spans="1:23" x14ac:dyDescent="0.25">
      <c r="A217" s="159">
        <v>228</v>
      </c>
      <c r="B217" s="160"/>
      <c r="C217" s="160" t="s">
        <v>1733</v>
      </c>
      <c r="D217" s="209" t="s">
        <v>1734</v>
      </c>
      <c r="E217" s="160" t="s">
        <v>661</v>
      </c>
      <c r="F217" s="160" t="s">
        <v>1626</v>
      </c>
      <c r="G217" s="160" t="s">
        <v>351</v>
      </c>
      <c r="H217" s="160" t="s">
        <v>2294</v>
      </c>
      <c r="I217" s="201" t="s">
        <v>2203</v>
      </c>
      <c r="J217" s="201" t="s">
        <v>2361</v>
      </c>
      <c r="K217" s="160">
        <v>2</v>
      </c>
      <c r="L217" s="160" t="s">
        <v>637</v>
      </c>
      <c r="M217" s="198" t="s">
        <v>617</v>
      </c>
      <c r="N217" s="160"/>
      <c r="O217" s="160"/>
      <c r="P217" s="160" t="s">
        <v>617</v>
      </c>
      <c r="Q217" s="160"/>
      <c r="R217" s="160"/>
      <c r="S217" s="160"/>
      <c r="T217" s="160"/>
      <c r="U217" s="160"/>
      <c r="V217" s="160"/>
      <c r="W217" s="160"/>
    </row>
    <row r="218" spans="1:23" x14ac:dyDescent="0.25">
      <c r="A218" s="159">
        <v>238</v>
      </c>
      <c r="B218" s="160"/>
      <c r="C218" s="160" t="s">
        <v>1763</v>
      </c>
      <c r="D218" s="208" t="s">
        <v>1764</v>
      </c>
      <c r="E218" s="160" t="s">
        <v>661</v>
      </c>
      <c r="F218" s="160" t="s">
        <v>1626</v>
      </c>
      <c r="G218" s="160" t="s">
        <v>351</v>
      </c>
      <c r="H218" s="160" t="s">
        <v>2294</v>
      </c>
      <c r="I218" s="201" t="s">
        <v>2203</v>
      </c>
      <c r="J218" s="201" t="s">
        <v>2361</v>
      </c>
      <c r="K218" s="160" t="s">
        <v>2363</v>
      </c>
      <c r="L218" s="160" t="s">
        <v>637</v>
      </c>
      <c r="M218" s="169" t="s">
        <v>2210</v>
      </c>
      <c r="N218" s="160"/>
      <c r="O218" s="160"/>
      <c r="P218" s="160" t="s">
        <v>2210</v>
      </c>
      <c r="Q218" s="160"/>
      <c r="R218" s="160"/>
      <c r="S218" s="160"/>
      <c r="T218" s="160"/>
      <c r="U218" s="160"/>
      <c r="V218" s="160"/>
      <c r="W218" s="160"/>
    </row>
    <row r="219" spans="1:23" x14ac:dyDescent="0.25">
      <c r="A219" s="159">
        <v>239</v>
      </c>
      <c r="B219" s="160"/>
      <c r="C219" s="160" t="s">
        <v>1766</v>
      </c>
      <c r="D219" s="160" t="s">
        <v>1767</v>
      </c>
      <c r="E219" s="160" t="s">
        <v>661</v>
      </c>
      <c r="F219" s="160" t="s">
        <v>1626</v>
      </c>
      <c r="G219" s="160" t="s">
        <v>351</v>
      </c>
      <c r="H219" s="160" t="s">
        <v>2294</v>
      </c>
      <c r="I219" s="201" t="s">
        <v>2203</v>
      </c>
      <c r="J219" s="201" t="s">
        <v>2361</v>
      </c>
      <c r="K219" s="160">
        <v>27</v>
      </c>
      <c r="L219" s="160" t="s">
        <v>637</v>
      </c>
      <c r="M219" s="169" t="s">
        <v>2193</v>
      </c>
      <c r="N219" s="160"/>
      <c r="O219" s="160"/>
      <c r="P219" s="160" t="s">
        <v>2193</v>
      </c>
      <c r="Q219" s="160"/>
      <c r="R219" s="160"/>
      <c r="S219" s="160"/>
      <c r="T219" s="160"/>
      <c r="U219" s="160"/>
      <c r="V219" s="160"/>
      <c r="W219" s="160"/>
    </row>
    <row r="220" spans="1:23" x14ac:dyDescent="0.25">
      <c r="A220" s="159">
        <v>240</v>
      </c>
      <c r="B220" s="160"/>
      <c r="C220" s="160" t="s">
        <v>1769</v>
      </c>
      <c r="D220" s="209" t="s">
        <v>1770</v>
      </c>
      <c r="E220" s="160" t="s">
        <v>661</v>
      </c>
      <c r="F220" s="160" t="s">
        <v>1626</v>
      </c>
      <c r="G220" s="160" t="s">
        <v>351</v>
      </c>
      <c r="H220" s="160" t="s">
        <v>2294</v>
      </c>
      <c r="I220" s="201" t="s">
        <v>2203</v>
      </c>
      <c r="J220" s="201" t="s">
        <v>2361</v>
      </c>
      <c r="K220" s="160">
        <v>17</v>
      </c>
      <c r="L220" s="160" t="s">
        <v>637</v>
      </c>
      <c r="M220" s="169" t="s">
        <v>2181</v>
      </c>
      <c r="N220" s="160"/>
      <c r="O220" s="160"/>
      <c r="P220" s="160" t="s">
        <v>2181</v>
      </c>
      <c r="Q220" s="160"/>
      <c r="R220" s="160"/>
      <c r="S220" s="160"/>
      <c r="T220" s="160"/>
      <c r="U220" s="160"/>
      <c r="V220" s="160"/>
      <c r="W220" s="160"/>
    </row>
    <row r="221" spans="1:23" x14ac:dyDescent="0.25">
      <c r="A221" s="159">
        <v>258</v>
      </c>
      <c r="B221" s="160"/>
      <c r="C221" s="160" t="s">
        <v>1821</v>
      </c>
      <c r="D221" s="160" t="s">
        <v>2370</v>
      </c>
      <c r="E221" s="160" t="s">
        <v>661</v>
      </c>
      <c r="F221" s="160" t="s">
        <v>1626</v>
      </c>
      <c r="G221" s="160" t="s">
        <v>351</v>
      </c>
      <c r="H221" s="160" t="s">
        <v>2294</v>
      </c>
      <c r="I221" s="201" t="s">
        <v>2203</v>
      </c>
      <c r="J221" s="201" t="s">
        <v>2361</v>
      </c>
      <c r="K221" s="160">
        <v>6.5</v>
      </c>
      <c r="L221" s="160" t="s">
        <v>637</v>
      </c>
      <c r="M221" s="169" t="s">
        <v>2183</v>
      </c>
      <c r="N221" s="160"/>
      <c r="O221" s="160"/>
      <c r="P221" s="160"/>
      <c r="Q221" s="160"/>
      <c r="R221" s="160"/>
      <c r="S221" s="160"/>
      <c r="T221" s="160"/>
      <c r="U221" s="160"/>
      <c r="V221" s="160"/>
      <c r="W221" s="160"/>
    </row>
    <row r="222" spans="1:23" x14ac:dyDescent="0.25">
      <c r="A222" s="159">
        <v>249</v>
      </c>
      <c r="B222" s="160"/>
      <c r="C222" s="160" t="s">
        <v>1795</v>
      </c>
      <c r="D222" s="209" t="s">
        <v>2365</v>
      </c>
      <c r="E222" s="160" t="s">
        <v>608</v>
      </c>
      <c r="F222" s="160" t="s">
        <v>1626</v>
      </c>
      <c r="G222" s="160" t="s">
        <v>351</v>
      </c>
      <c r="H222" s="160" t="s">
        <v>2294</v>
      </c>
      <c r="I222" s="201" t="s">
        <v>2203</v>
      </c>
      <c r="J222" s="201" t="s">
        <v>2361</v>
      </c>
      <c r="K222" s="160">
        <v>6.2</v>
      </c>
      <c r="L222" s="160" t="s">
        <v>637</v>
      </c>
      <c r="M222" s="169" t="s">
        <v>2183</v>
      </c>
      <c r="N222" s="160"/>
      <c r="O222" s="160"/>
      <c r="P222" s="160" t="s">
        <v>2209</v>
      </c>
      <c r="Q222" s="160"/>
      <c r="R222" s="160"/>
      <c r="S222" s="160"/>
      <c r="T222" s="160"/>
      <c r="U222" s="160"/>
      <c r="V222" s="160"/>
      <c r="W222" s="160"/>
    </row>
    <row r="223" spans="1:23" x14ac:dyDescent="0.25">
      <c r="A223" s="159">
        <v>243</v>
      </c>
      <c r="B223" s="160"/>
      <c r="C223" s="160" t="s">
        <v>1778</v>
      </c>
      <c r="D223" s="160" t="s">
        <v>2360</v>
      </c>
      <c r="E223" s="160" t="s">
        <v>661</v>
      </c>
      <c r="F223" s="160" t="s">
        <v>1626</v>
      </c>
      <c r="G223" s="160" t="s">
        <v>351</v>
      </c>
      <c r="H223" s="160" t="s">
        <v>2294</v>
      </c>
      <c r="I223" s="201" t="s">
        <v>2203</v>
      </c>
      <c r="J223" s="201" t="s">
        <v>2361</v>
      </c>
      <c r="K223" s="160">
        <v>17</v>
      </c>
      <c r="L223" s="160" t="s">
        <v>637</v>
      </c>
      <c r="M223" s="169" t="s">
        <v>2193</v>
      </c>
      <c r="N223" s="160"/>
      <c r="O223" s="160"/>
      <c r="P223" s="160" t="s">
        <v>2193</v>
      </c>
      <c r="Q223" s="160"/>
      <c r="R223" s="160"/>
      <c r="S223" s="160"/>
      <c r="T223" s="160"/>
      <c r="U223" s="160"/>
      <c r="V223" s="160"/>
      <c r="W223" s="160"/>
    </row>
    <row r="224" spans="1:23" x14ac:dyDescent="0.25">
      <c r="A224" s="159">
        <v>250</v>
      </c>
      <c r="B224" s="160"/>
      <c r="C224" s="160" t="s">
        <v>1798</v>
      </c>
      <c r="D224" s="160" t="s">
        <v>1799</v>
      </c>
      <c r="E224" s="160" t="s">
        <v>659</v>
      </c>
      <c r="F224" s="160" t="s">
        <v>1626</v>
      </c>
      <c r="G224" s="160" t="s">
        <v>351</v>
      </c>
      <c r="H224" s="160" t="s">
        <v>2294</v>
      </c>
      <c r="I224" s="201" t="s">
        <v>2203</v>
      </c>
      <c r="J224" s="201" t="s">
        <v>2361</v>
      </c>
      <c r="K224" s="160">
        <v>26</v>
      </c>
      <c r="L224" s="160" t="s">
        <v>637</v>
      </c>
      <c r="M224" s="169" t="s">
        <v>2209</v>
      </c>
      <c r="N224" s="160"/>
      <c r="O224" s="160"/>
      <c r="P224" s="160" t="s">
        <v>2209</v>
      </c>
      <c r="Q224" s="160"/>
      <c r="R224" s="160"/>
      <c r="S224" s="160"/>
      <c r="T224" s="160"/>
      <c r="U224" s="160"/>
      <c r="V224" s="160"/>
      <c r="W224" s="160"/>
    </row>
    <row r="225" spans="1:23" x14ac:dyDescent="0.25">
      <c r="A225" s="159">
        <v>245</v>
      </c>
      <c r="B225" s="160"/>
      <c r="C225" s="160" t="s">
        <v>1784</v>
      </c>
      <c r="D225" s="209" t="s">
        <v>1785</v>
      </c>
      <c r="E225" s="160" t="s">
        <v>661</v>
      </c>
      <c r="F225" s="160" t="s">
        <v>1626</v>
      </c>
      <c r="G225" s="160" t="s">
        <v>351</v>
      </c>
      <c r="H225" s="160" t="s">
        <v>2294</v>
      </c>
      <c r="I225" s="201" t="s">
        <v>2203</v>
      </c>
      <c r="J225" s="201" t="s">
        <v>2361</v>
      </c>
      <c r="K225" s="160">
        <v>17</v>
      </c>
      <c r="L225" s="160" t="s">
        <v>637</v>
      </c>
      <c r="M225" s="169" t="s">
        <v>2183</v>
      </c>
      <c r="N225" s="160"/>
      <c r="O225" s="160"/>
      <c r="P225" s="160" t="s">
        <v>2183</v>
      </c>
      <c r="Q225" s="160"/>
      <c r="R225" s="160"/>
      <c r="S225" s="160"/>
      <c r="T225" s="160"/>
      <c r="U225" s="160"/>
      <c r="V225" s="160"/>
      <c r="W225" s="160"/>
    </row>
    <row r="226" spans="1:23" x14ac:dyDescent="0.25">
      <c r="A226" s="159">
        <v>214</v>
      </c>
      <c r="B226" s="160"/>
      <c r="C226" s="160" t="s">
        <v>1690</v>
      </c>
      <c r="D226" s="160" t="s">
        <v>1691</v>
      </c>
      <c r="E226" s="160" t="s">
        <v>608</v>
      </c>
      <c r="F226" s="160" t="s">
        <v>1626</v>
      </c>
      <c r="G226" s="160" t="s">
        <v>351</v>
      </c>
      <c r="H226" s="160" t="s">
        <v>2294</v>
      </c>
      <c r="I226" s="201" t="s">
        <v>2203</v>
      </c>
      <c r="J226" s="201" t="s">
        <v>2361</v>
      </c>
      <c r="K226" s="160">
        <v>18.2</v>
      </c>
      <c r="L226" s="160" t="s">
        <v>637</v>
      </c>
      <c r="M226" s="169" t="s">
        <v>2204</v>
      </c>
      <c r="N226" s="160"/>
      <c r="O226" s="160"/>
      <c r="P226" s="160" t="s">
        <v>2204</v>
      </c>
      <c r="Q226" s="160"/>
      <c r="R226" s="160"/>
      <c r="S226" s="160"/>
      <c r="T226" s="160"/>
      <c r="U226" s="160"/>
      <c r="V226" s="160"/>
      <c r="W226" s="160"/>
    </row>
    <row r="227" spans="1:23" x14ac:dyDescent="0.25">
      <c r="A227" s="159">
        <v>246</v>
      </c>
      <c r="B227" s="160"/>
      <c r="C227" s="160" t="s">
        <v>1787</v>
      </c>
      <c r="D227" s="160" t="s">
        <v>1788</v>
      </c>
      <c r="E227" s="160" t="s">
        <v>661</v>
      </c>
      <c r="F227" s="160" t="s">
        <v>1626</v>
      </c>
      <c r="G227" s="160" t="s">
        <v>351</v>
      </c>
      <c r="H227" s="160" t="s">
        <v>2294</v>
      </c>
      <c r="I227" s="201" t="s">
        <v>2203</v>
      </c>
      <c r="J227" s="201" t="s">
        <v>2361</v>
      </c>
      <c r="K227" s="160">
        <v>18.2</v>
      </c>
      <c r="L227" s="160" t="s">
        <v>637</v>
      </c>
      <c r="M227" s="169" t="s">
        <v>2204</v>
      </c>
      <c r="N227" s="160"/>
      <c r="O227" s="160"/>
      <c r="P227" s="160" t="s">
        <v>2204</v>
      </c>
      <c r="Q227" s="160"/>
      <c r="R227" s="160"/>
      <c r="S227" s="160"/>
      <c r="T227" s="160"/>
      <c r="U227" s="160"/>
      <c r="V227" s="160"/>
      <c r="W227" s="160"/>
    </row>
    <row r="228" spans="1:23" x14ac:dyDescent="0.25">
      <c r="A228" s="159">
        <v>215</v>
      </c>
      <c r="B228" s="160"/>
      <c r="C228" s="160" t="s">
        <v>1693</v>
      </c>
      <c r="D228" s="160" t="s">
        <v>1694</v>
      </c>
      <c r="E228" s="160" t="s">
        <v>608</v>
      </c>
      <c r="F228" s="160" t="s">
        <v>1626</v>
      </c>
      <c r="G228" s="160" t="s">
        <v>351</v>
      </c>
      <c r="H228" s="160" t="s">
        <v>2294</v>
      </c>
      <c r="I228" s="201" t="s">
        <v>2203</v>
      </c>
      <c r="J228" s="201" t="s">
        <v>2361</v>
      </c>
      <c r="K228" s="160">
        <v>15</v>
      </c>
      <c r="L228" s="160" t="s">
        <v>637</v>
      </c>
      <c r="M228" s="169" t="s">
        <v>617</v>
      </c>
      <c r="N228" s="160"/>
      <c r="O228" s="160"/>
      <c r="P228" s="160" t="s">
        <v>617</v>
      </c>
      <c r="Q228" s="160"/>
      <c r="R228" s="160"/>
      <c r="S228" s="160"/>
      <c r="T228" s="160"/>
      <c r="U228" s="160"/>
      <c r="V228" s="160"/>
      <c r="W228" s="160"/>
    </row>
    <row r="229" spans="1:23" x14ac:dyDescent="0.25">
      <c r="A229" s="159">
        <v>216</v>
      </c>
      <c r="B229" s="160"/>
      <c r="C229" s="160" t="s">
        <v>1696</v>
      </c>
      <c r="D229" s="160" t="s">
        <v>1697</v>
      </c>
      <c r="E229" s="160" t="s">
        <v>608</v>
      </c>
      <c r="F229" s="160" t="s">
        <v>1626</v>
      </c>
      <c r="G229" s="160" t="s">
        <v>351</v>
      </c>
      <c r="H229" s="160" t="s">
        <v>2294</v>
      </c>
      <c r="I229" s="201" t="s">
        <v>2203</v>
      </c>
      <c r="J229" s="201" t="s">
        <v>2361</v>
      </c>
      <c r="K229" s="160">
        <v>15</v>
      </c>
      <c r="L229" s="160" t="s">
        <v>637</v>
      </c>
      <c r="M229" s="169" t="s">
        <v>617</v>
      </c>
      <c r="N229" s="160"/>
      <c r="O229" s="160"/>
      <c r="P229" s="160" t="s">
        <v>617</v>
      </c>
      <c r="Q229" s="160"/>
      <c r="R229" s="160"/>
      <c r="S229" s="160"/>
      <c r="T229" s="160"/>
      <c r="U229" s="160"/>
      <c r="V229" s="160"/>
      <c r="W229" s="160"/>
    </row>
    <row r="230" spans="1:23" x14ac:dyDescent="0.25">
      <c r="A230" s="159">
        <v>207</v>
      </c>
      <c r="B230" s="160"/>
      <c r="C230" s="160" t="s">
        <v>1668</v>
      </c>
      <c r="D230" s="160" t="s">
        <v>1669</v>
      </c>
      <c r="E230" s="160" t="s">
        <v>1670</v>
      </c>
      <c r="F230" s="160" t="s">
        <v>1626</v>
      </c>
      <c r="G230" s="160" t="s">
        <v>351</v>
      </c>
      <c r="H230" s="160" t="s">
        <v>2294</v>
      </c>
      <c r="I230" s="201" t="s">
        <v>2203</v>
      </c>
      <c r="J230" s="201" t="s">
        <v>2361</v>
      </c>
      <c r="K230" s="160">
        <v>27</v>
      </c>
      <c r="L230" s="160" t="s">
        <v>637</v>
      </c>
      <c r="M230" s="169" t="s">
        <v>2183</v>
      </c>
      <c r="N230" s="160"/>
      <c r="O230" s="160"/>
      <c r="P230" s="160" t="s">
        <v>2183</v>
      </c>
      <c r="Q230" s="160"/>
      <c r="R230" s="160"/>
      <c r="S230" s="160"/>
      <c r="T230" s="160"/>
      <c r="U230" s="160"/>
      <c r="V230" s="160"/>
      <c r="W230" s="160"/>
    </row>
    <row r="231" spans="1:23" x14ac:dyDescent="0.25">
      <c r="A231" s="159">
        <v>253</v>
      </c>
      <c r="B231" s="160"/>
      <c r="C231" s="160" t="s">
        <v>2200</v>
      </c>
      <c r="D231" s="209" t="s">
        <v>2367</v>
      </c>
      <c r="E231" s="160" t="s">
        <v>661</v>
      </c>
      <c r="F231" s="160" t="s">
        <v>1626</v>
      </c>
      <c r="G231" s="160" t="s">
        <v>351</v>
      </c>
      <c r="H231" s="160" t="s">
        <v>2294</v>
      </c>
      <c r="I231" s="201" t="s">
        <v>2203</v>
      </c>
      <c r="J231" s="201" t="s">
        <v>2361</v>
      </c>
      <c r="K231" s="160">
        <v>6.2</v>
      </c>
      <c r="L231" s="160" t="s">
        <v>637</v>
      </c>
      <c r="M231" s="169" t="s">
        <v>2183</v>
      </c>
      <c r="N231" s="160"/>
      <c r="O231" s="160"/>
      <c r="P231" s="160" t="s">
        <v>2209</v>
      </c>
      <c r="Q231" s="160"/>
      <c r="R231" s="160"/>
      <c r="S231" s="160"/>
      <c r="T231" s="160"/>
      <c r="U231" s="160"/>
      <c r="V231" s="160"/>
      <c r="W231" s="160"/>
    </row>
    <row r="232" spans="1:23" x14ac:dyDescent="0.25">
      <c r="A232" s="159">
        <v>220</v>
      </c>
      <c r="B232" s="160"/>
      <c r="C232" s="160" t="s">
        <v>1709</v>
      </c>
      <c r="D232" s="209" t="s">
        <v>1710</v>
      </c>
      <c r="E232" s="160" t="s">
        <v>1704</v>
      </c>
      <c r="F232" s="160" t="s">
        <v>1626</v>
      </c>
      <c r="G232" s="160" t="s">
        <v>351</v>
      </c>
      <c r="H232" s="160" t="s">
        <v>2294</v>
      </c>
      <c r="I232" s="201" t="s">
        <v>2203</v>
      </c>
      <c r="J232" s="201" t="s">
        <v>2362</v>
      </c>
      <c r="K232" s="160">
        <v>36</v>
      </c>
      <c r="L232" s="160" t="s">
        <v>637</v>
      </c>
      <c r="M232" s="169" t="s">
        <v>609</v>
      </c>
      <c r="N232" s="160"/>
      <c r="O232" s="160"/>
      <c r="P232" s="160" t="s">
        <v>609</v>
      </c>
      <c r="Q232" s="160"/>
      <c r="R232" s="160"/>
      <c r="S232" s="160"/>
      <c r="T232" s="160"/>
      <c r="U232" s="160"/>
      <c r="V232" s="160"/>
      <c r="W232" s="160"/>
    </row>
    <row r="233" spans="1:23" x14ac:dyDescent="0.25">
      <c r="A233" s="159">
        <v>221</v>
      </c>
      <c r="B233" s="160"/>
      <c r="C233" s="160" t="s">
        <v>1712</v>
      </c>
      <c r="D233" s="160" t="s">
        <v>1713</v>
      </c>
      <c r="E233" s="160" t="s">
        <v>1704</v>
      </c>
      <c r="F233" s="160" t="s">
        <v>1626</v>
      </c>
      <c r="G233" s="160" t="s">
        <v>351</v>
      </c>
      <c r="H233" s="160" t="s">
        <v>2294</v>
      </c>
      <c r="I233" s="201" t="s">
        <v>2203</v>
      </c>
      <c r="J233" s="201" t="s">
        <v>2362</v>
      </c>
      <c r="K233" s="160">
        <v>36</v>
      </c>
      <c r="L233" s="160" t="s">
        <v>637</v>
      </c>
      <c r="M233" s="169" t="s">
        <v>609</v>
      </c>
      <c r="N233" s="160"/>
      <c r="O233" s="160"/>
      <c r="P233" s="160" t="s">
        <v>609</v>
      </c>
      <c r="Q233" s="160"/>
      <c r="R233" s="160"/>
      <c r="S233" s="160"/>
      <c r="T233" s="160"/>
      <c r="U233" s="160"/>
      <c r="V233" s="160"/>
      <c r="W233" s="160"/>
    </row>
    <row r="234" spans="1:23" x14ac:dyDescent="0.25">
      <c r="A234" s="159">
        <v>208</v>
      </c>
      <c r="B234" s="160"/>
      <c r="C234" s="160" t="s">
        <v>1672</v>
      </c>
      <c r="D234" s="160" t="s">
        <v>1673</v>
      </c>
      <c r="E234" s="160" t="s">
        <v>1670</v>
      </c>
      <c r="F234" s="160" t="s">
        <v>1626</v>
      </c>
      <c r="G234" s="160" t="s">
        <v>351</v>
      </c>
      <c r="H234" s="160" t="s">
        <v>2294</v>
      </c>
      <c r="I234" s="201" t="s">
        <v>2203</v>
      </c>
      <c r="J234" s="201" t="s">
        <v>2362</v>
      </c>
      <c r="K234" s="160">
        <v>36</v>
      </c>
      <c r="L234" s="160" t="s">
        <v>637</v>
      </c>
      <c r="M234" s="198" t="s">
        <v>609</v>
      </c>
      <c r="N234" s="160"/>
      <c r="O234" s="160"/>
      <c r="P234" s="160" t="s">
        <v>609</v>
      </c>
      <c r="Q234" s="160"/>
      <c r="R234" s="160"/>
      <c r="S234" s="160"/>
      <c r="T234" s="160"/>
      <c r="U234" s="160"/>
      <c r="V234" s="160"/>
      <c r="W234" s="160"/>
    </row>
    <row r="235" spans="1:23" x14ac:dyDescent="0.25">
      <c r="A235" s="159">
        <v>223</v>
      </c>
      <c r="B235" s="160"/>
      <c r="C235" s="160" t="s">
        <v>1718</v>
      </c>
      <c r="D235" s="160" t="s">
        <v>1719</v>
      </c>
      <c r="E235" s="160" t="s">
        <v>1704</v>
      </c>
      <c r="F235" s="160" t="s">
        <v>1626</v>
      </c>
      <c r="G235" s="160" t="s">
        <v>351</v>
      </c>
      <c r="H235" s="160" t="s">
        <v>2294</v>
      </c>
      <c r="I235" s="201" t="s">
        <v>2203</v>
      </c>
      <c r="J235" s="201" t="s">
        <v>2362</v>
      </c>
      <c r="K235" s="160">
        <v>36</v>
      </c>
      <c r="L235" s="160" t="s">
        <v>637</v>
      </c>
      <c r="M235" s="169" t="s">
        <v>2206</v>
      </c>
      <c r="N235" s="160"/>
      <c r="O235" s="160"/>
      <c r="P235" s="160" t="s">
        <v>2206</v>
      </c>
      <c r="Q235" s="160"/>
      <c r="R235" s="160"/>
      <c r="S235" s="160"/>
      <c r="T235" s="160"/>
      <c r="U235" s="160"/>
      <c r="V235" s="160"/>
      <c r="W235" s="160"/>
    </row>
    <row r="236" spans="1:23" x14ac:dyDescent="0.25">
      <c r="A236" s="159">
        <v>224</v>
      </c>
      <c r="B236" s="160"/>
      <c r="C236" s="160" t="s">
        <v>1721</v>
      </c>
      <c r="D236" s="160" t="s">
        <v>1722</v>
      </c>
      <c r="E236" s="160" t="s">
        <v>605</v>
      </c>
      <c r="F236" s="160" t="s">
        <v>1626</v>
      </c>
      <c r="G236" s="160" t="s">
        <v>351</v>
      </c>
      <c r="H236" s="160" t="s">
        <v>2294</v>
      </c>
      <c r="I236" s="201" t="s">
        <v>2203</v>
      </c>
      <c r="J236" s="201" t="s">
        <v>2362</v>
      </c>
      <c r="K236" s="160">
        <v>36</v>
      </c>
      <c r="L236" s="160" t="s">
        <v>637</v>
      </c>
      <c r="M236" s="169" t="s">
        <v>609</v>
      </c>
      <c r="N236" s="160"/>
      <c r="O236" s="160"/>
      <c r="P236" s="160" t="s">
        <v>609</v>
      </c>
      <c r="Q236" s="160"/>
      <c r="R236" s="160"/>
      <c r="S236" s="160"/>
      <c r="T236" s="160"/>
      <c r="U236" s="160"/>
      <c r="V236" s="160"/>
      <c r="W236" s="160"/>
    </row>
    <row r="237" spans="1:23" x14ac:dyDescent="0.25">
      <c r="A237" s="159">
        <v>242</v>
      </c>
      <c r="B237" s="160"/>
      <c r="C237" s="160" t="s">
        <v>1775</v>
      </c>
      <c r="D237" s="160" t="s">
        <v>1776</v>
      </c>
      <c r="E237" s="160" t="s">
        <v>661</v>
      </c>
      <c r="F237" s="160" t="s">
        <v>1626</v>
      </c>
      <c r="G237" s="160" t="s">
        <v>351</v>
      </c>
      <c r="H237" s="160" t="s">
        <v>2294</v>
      </c>
      <c r="I237" s="201" t="s">
        <v>2203</v>
      </c>
      <c r="J237" s="201" t="s">
        <v>2362</v>
      </c>
      <c r="K237" s="160">
        <v>36</v>
      </c>
      <c r="L237" s="160" t="s">
        <v>637</v>
      </c>
      <c r="M237" s="169" t="s">
        <v>609</v>
      </c>
      <c r="N237" s="160"/>
      <c r="O237" s="160"/>
      <c r="P237" s="160" t="s">
        <v>609</v>
      </c>
      <c r="Q237" s="160"/>
      <c r="R237" s="160"/>
      <c r="S237" s="160"/>
      <c r="T237" s="160"/>
      <c r="U237" s="160"/>
      <c r="V237" s="160"/>
      <c r="W237" s="160"/>
    </row>
    <row r="238" spans="1:23" x14ac:dyDescent="0.25">
      <c r="A238" s="159">
        <v>259</v>
      </c>
      <c r="B238" s="160"/>
      <c r="C238" s="160" t="s">
        <v>2201</v>
      </c>
      <c r="D238" s="160" t="s">
        <v>2202</v>
      </c>
      <c r="E238" s="160" t="s">
        <v>1837</v>
      </c>
      <c r="F238" s="160" t="s">
        <v>1626</v>
      </c>
      <c r="G238" s="160" t="s">
        <v>351</v>
      </c>
      <c r="H238" s="160" t="s">
        <v>2294</v>
      </c>
      <c r="I238" s="201" t="s">
        <v>2203</v>
      </c>
      <c r="J238" s="201" t="s">
        <v>2362</v>
      </c>
      <c r="K238" s="160">
        <v>27</v>
      </c>
      <c r="L238" s="160" t="s">
        <v>637</v>
      </c>
      <c r="M238" s="169" t="s">
        <v>2211</v>
      </c>
      <c r="N238" s="160"/>
      <c r="O238" s="160"/>
      <c r="P238" s="160" t="s">
        <v>2211</v>
      </c>
      <c r="Q238" s="160"/>
      <c r="R238" s="160"/>
      <c r="S238" s="160"/>
      <c r="T238" s="160"/>
      <c r="U238" s="160"/>
      <c r="V238" s="160"/>
      <c r="W238" s="160"/>
    </row>
    <row r="239" spans="1:23" x14ac:dyDescent="0.25">
      <c r="A239" s="159">
        <v>225</v>
      </c>
      <c r="B239" s="160"/>
      <c r="C239" s="160" t="s">
        <v>1724</v>
      </c>
      <c r="D239" s="160" t="s">
        <v>1725</v>
      </c>
      <c r="E239" s="160" t="s">
        <v>1704</v>
      </c>
      <c r="F239" s="160" t="s">
        <v>1626</v>
      </c>
      <c r="G239" s="160" t="s">
        <v>351</v>
      </c>
      <c r="H239" s="160" t="s">
        <v>2294</v>
      </c>
      <c r="I239" s="201" t="s">
        <v>2203</v>
      </c>
      <c r="J239" s="201" t="s">
        <v>2362</v>
      </c>
      <c r="K239" s="160">
        <v>36</v>
      </c>
      <c r="L239" s="160" t="s">
        <v>637</v>
      </c>
      <c r="M239" s="169" t="s">
        <v>2208</v>
      </c>
      <c r="N239" s="160"/>
      <c r="O239" s="160"/>
      <c r="P239" s="160" t="s">
        <v>2208</v>
      </c>
      <c r="Q239" s="160"/>
      <c r="R239" s="160"/>
      <c r="S239" s="160"/>
      <c r="T239" s="160"/>
      <c r="U239" s="160"/>
      <c r="V239" s="160"/>
      <c r="W239" s="160"/>
    </row>
    <row r="240" spans="1:23" x14ac:dyDescent="0.25">
      <c r="A240" s="159">
        <v>226</v>
      </c>
      <c r="B240" s="160"/>
      <c r="C240" s="160" t="s">
        <v>1727</v>
      </c>
      <c r="D240" s="160" t="s">
        <v>1728</v>
      </c>
      <c r="E240" s="160" t="s">
        <v>1704</v>
      </c>
      <c r="F240" s="160" t="s">
        <v>1626</v>
      </c>
      <c r="G240" s="160" t="s">
        <v>351</v>
      </c>
      <c r="H240" s="160" t="s">
        <v>2294</v>
      </c>
      <c r="I240" s="201" t="s">
        <v>2203</v>
      </c>
      <c r="J240" s="201" t="s">
        <v>2362</v>
      </c>
      <c r="K240" s="160">
        <v>36</v>
      </c>
      <c r="L240" s="160" t="s">
        <v>637</v>
      </c>
      <c r="M240" s="169" t="s">
        <v>2206</v>
      </c>
      <c r="N240" s="160"/>
      <c r="O240" s="160"/>
      <c r="P240" s="160" t="s">
        <v>2206</v>
      </c>
      <c r="Q240" s="160"/>
      <c r="R240" s="160"/>
      <c r="S240" s="160"/>
      <c r="T240" s="160"/>
      <c r="U240" s="160"/>
      <c r="V240" s="160"/>
      <c r="W240" s="160"/>
    </row>
    <row r="241" spans="1:23" x14ac:dyDescent="0.25">
      <c r="A241" s="160"/>
      <c r="B241" s="160"/>
      <c r="C241" s="160"/>
      <c r="D241" s="160"/>
      <c r="E241" s="160"/>
      <c r="F241" s="160"/>
      <c r="G241" s="160"/>
      <c r="H241" s="160"/>
      <c r="I241" s="201"/>
      <c r="J241" s="201"/>
      <c r="K241" s="160"/>
      <c r="L241" s="160"/>
      <c r="M241" s="169"/>
      <c r="N241" s="160"/>
      <c r="O241" s="160"/>
      <c r="P241" s="160"/>
      <c r="Q241" s="160"/>
      <c r="R241" s="160"/>
      <c r="S241" s="160"/>
      <c r="T241" s="160"/>
      <c r="U241" s="160"/>
      <c r="V241" s="160"/>
      <c r="W241" s="160"/>
    </row>
    <row r="242" spans="1:23" x14ac:dyDescent="0.25">
      <c r="A242" s="160"/>
      <c r="B242" s="160"/>
      <c r="C242" s="160"/>
      <c r="D242" s="160"/>
      <c r="E242" s="160"/>
      <c r="F242" s="160"/>
      <c r="G242" s="160"/>
      <c r="H242" s="160"/>
      <c r="I242" s="201"/>
      <c r="J242" s="201"/>
      <c r="K242" s="160"/>
      <c r="L242" s="160"/>
      <c r="M242" s="169"/>
      <c r="N242" s="160"/>
      <c r="O242" s="160"/>
      <c r="P242" s="160"/>
      <c r="Q242" s="160"/>
      <c r="R242" s="160"/>
      <c r="S242" s="160"/>
      <c r="T242" s="160"/>
      <c r="U242" s="160"/>
      <c r="V242" s="160"/>
      <c r="W242" s="160"/>
    </row>
  </sheetData>
  <autoFilter ref="A3:W240" xr:uid="{73CA3281-B3DB-4578-97CB-7D74ECE8E6CC}"/>
  <sortState xmlns:xlrd2="http://schemas.microsoft.com/office/spreadsheetml/2017/richdata2" ref="A197:W240">
    <sortCondition ref="J197:J240"/>
    <sortCondition ref="C197:C240"/>
  </sortState>
  <mergeCells count="1">
    <mergeCell ref="A1:E1"/>
  </mergeCells>
  <phoneticPr fontId="57" type="noConversion"/>
  <conditionalFormatting sqref="C69:C70">
    <cfRule type="duplicateValues" dxfId="110" priority="38"/>
  </conditionalFormatting>
  <conditionalFormatting sqref="C83">
    <cfRule type="duplicateValues" dxfId="109" priority="37"/>
  </conditionalFormatting>
  <conditionalFormatting sqref="C16">
    <cfRule type="duplicateValues" dxfId="108" priority="39"/>
  </conditionalFormatting>
  <conditionalFormatting sqref="C104">
    <cfRule type="duplicateValues" dxfId="107" priority="36"/>
  </conditionalFormatting>
  <conditionalFormatting sqref="C183">
    <cfRule type="duplicateValues" dxfId="106" priority="18"/>
  </conditionalFormatting>
  <conditionalFormatting sqref="D183">
    <cfRule type="duplicateValues" dxfId="105" priority="15"/>
  </conditionalFormatting>
  <conditionalFormatting sqref="C149">
    <cfRule type="duplicateValues" dxfId="104" priority="12"/>
  </conditionalFormatting>
  <conditionalFormatting sqref="C154">
    <cfRule type="duplicateValues" dxfId="103" priority="8"/>
  </conditionalFormatting>
  <conditionalFormatting sqref="C113:C114">
    <cfRule type="duplicateValues" dxfId="102" priority="6"/>
  </conditionalFormatting>
  <conditionalFormatting sqref="C44:C45">
    <cfRule type="duplicateValues" dxfId="101" priority="5"/>
  </conditionalFormatting>
  <conditionalFormatting sqref="C182">
    <cfRule type="duplicateValues" dxfId="100" priority="2"/>
  </conditionalFormatting>
  <conditionalFormatting sqref="B140:B145 B148:B1048576 B1:B138">
    <cfRule type="duplicateValues" dxfId="99" priority="108"/>
  </conditionalFormatting>
  <conditionalFormatting sqref="C146:C148 C139">
    <cfRule type="duplicateValues" dxfId="98" priority="149"/>
  </conditionalFormatting>
  <conditionalFormatting sqref="C92">
    <cfRule type="duplicateValues" dxfId="97" priority="1"/>
  </conditionalFormatting>
  <conditionalFormatting sqref="C150:C153">
    <cfRule type="duplicateValues" dxfId="96" priority="174"/>
  </conditionalFormatting>
  <conditionalFormatting sqref="C57:C58 C71:C82 C68 C155:C181 C84:C91 C115:C138 C140:C145 C17:C30 C105:C112 C93:C103 C184:C195 C4:C15">
    <cfRule type="duplicateValues" dxfId="95" priority="180"/>
  </conditionalFormatting>
  <conditionalFormatting sqref="D195:D196">
    <cfRule type="duplicateValues" dxfId="94" priority="202"/>
  </conditionalFormatting>
  <conditionalFormatting sqref="C196">
    <cfRule type="duplicateValues" dxfId="93" priority="204"/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C8E86A-06B3-48F8-9533-B37FCA016051}">
  <dimension ref="A1:N285"/>
  <sheetViews>
    <sheetView workbookViewId="0">
      <pane xSplit="3" ySplit="1" topLeftCell="D85" activePane="bottomRight" state="frozen"/>
      <selection activeCell="H41" sqref="H41"/>
      <selection pane="topRight" activeCell="H41" sqref="H41"/>
      <selection pane="bottomLeft" activeCell="H41" sqref="H41"/>
      <selection pane="bottomRight" activeCell="H41" sqref="H41"/>
    </sheetView>
  </sheetViews>
  <sheetFormatPr defaultRowHeight="15" x14ac:dyDescent="0.25"/>
  <cols>
    <col min="1" max="1" width="6.85546875" style="157" customWidth="1"/>
    <col min="2" max="2" width="7.5703125" style="227" customWidth="1"/>
    <col min="3" max="3" width="30.42578125" style="206" customWidth="1"/>
    <col min="4" max="4" width="7.5703125" style="222" bestFit="1" customWidth="1"/>
    <col min="5" max="5" width="11.42578125" style="157" customWidth="1"/>
    <col min="6" max="6" width="20.5703125" style="157" hidden="1" customWidth="1"/>
    <col min="7" max="7" width="24.85546875" style="206" customWidth="1"/>
    <col min="8" max="8" width="25" style="157" customWidth="1"/>
    <col min="9" max="9" width="13.7109375" style="157" customWidth="1"/>
    <col min="10" max="10" width="12.42578125" style="157" customWidth="1"/>
    <col min="11" max="11" width="11.7109375" style="157" customWidth="1"/>
    <col min="12" max="12" width="24.140625" style="157" bestFit="1" customWidth="1"/>
    <col min="13" max="16384" width="9.140625" style="157"/>
  </cols>
  <sheetData>
    <row r="1" spans="1:12" ht="21" x14ac:dyDescent="0.35">
      <c r="A1" s="316" t="s">
        <v>2467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</row>
    <row r="2" spans="1:12" ht="18.75" x14ac:dyDescent="0.3">
      <c r="A2" s="315" t="s">
        <v>2476</v>
      </c>
      <c r="B2" s="315"/>
      <c r="C2" s="315"/>
      <c r="D2" s="315"/>
      <c r="E2" s="315"/>
      <c r="F2" s="315"/>
      <c r="G2" s="315"/>
      <c r="H2" s="315"/>
      <c r="I2" s="315"/>
      <c r="J2" s="315"/>
      <c r="K2" s="315"/>
      <c r="L2" s="315"/>
    </row>
    <row r="3" spans="1:12" ht="45" x14ac:dyDescent="0.25">
      <c r="A3" s="233" t="s">
        <v>1052</v>
      </c>
      <c r="B3" s="234" t="s">
        <v>1054</v>
      </c>
      <c r="C3" s="235" t="s">
        <v>1055</v>
      </c>
      <c r="D3" s="234" t="s">
        <v>1</v>
      </c>
      <c r="E3" s="187" t="s">
        <v>2465</v>
      </c>
      <c r="F3" s="200" t="s">
        <v>2108</v>
      </c>
      <c r="G3" s="187" t="s">
        <v>2487</v>
      </c>
      <c r="H3" s="187" t="s">
        <v>2466</v>
      </c>
      <c r="I3" s="187" t="s">
        <v>460</v>
      </c>
      <c r="J3" s="187" t="s">
        <v>2488</v>
      </c>
      <c r="K3" s="187" t="s">
        <v>2199</v>
      </c>
      <c r="L3" s="158" t="s">
        <v>2197</v>
      </c>
    </row>
    <row r="4" spans="1:12" ht="30" x14ac:dyDescent="0.25">
      <c r="A4" s="159">
        <v>1</v>
      </c>
      <c r="B4" s="217" t="s">
        <v>1141</v>
      </c>
      <c r="C4" s="161" t="s">
        <v>2540</v>
      </c>
      <c r="D4" s="218" t="s">
        <v>661</v>
      </c>
      <c r="E4" s="160" t="s">
        <v>566</v>
      </c>
      <c r="F4" s="201" t="s">
        <v>1010</v>
      </c>
      <c r="G4" s="169" t="s">
        <v>2431</v>
      </c>
      <c r="H4" s="231"/>
      <c r="I4" s="160"/>
      <c r="J4" s="160"/>
      <c r="K4" s="160"/>
      <c r="L4" s="160"/>
    </row>
    <row r="5" spans="1:12" ht="30" x14ac:dyDescent="0.25">
      <c r="A5" s="159">
        <v>1</v>
      </c>
      <c r="B5" s="217" t="s">
        <v>2539</v>
      </c>
      <c r="C5" s="161" t="s">
        <v>2255</v>
      </c>
      <c r="D5" s="218" t="s">
        <v>661</v>
      </c>
      <c r="E5" s="160" t="s">
        <v>566</v>
      </c>
      <c r="F5" s="201" t="s">
        <v>1010</v>
      </c>
      <c r="G5" s="169" t="s">
        <v>2431</v>
      </c>
      <c r="H5" s="231"/>
      <c r="I5" s="160"/>
      <c r="J5" s="160"/>
      <c r="K5" s="160"/>
      <c r="L5" s="160"/>
    </row>
    <row r="6" spans="1:12" ht="30.75" customHeight="1" x14ac:dyDescent="0.25">
      <c r="A6" s="159">
        <v>1</v>
      </c>
      <c r="B6" s="217" t="s">
        <v>1141</v>
      </c>
      <c r="C6" s="161" t="s">
        <v>2541</v>
      </c>
      <c r="D6" s="218" t="s">
        <v>661</v>
      </c>
      <c r="E6" s="160" t="s">
        <v>566</v>
      </c>
      <c r="F6" s="201" t="s">
        <v>1010</v>
      </c>
      <c r="G6" s="169" t="s">
        <v>2432</v>
      </c>
      <c r="H6" s="231"/>
      <c r="I6" s="160"/>
      <c r="J6" s="160"/>
      <c r="K6" s="160"/>
      <c r="L6" s="160"/>
    </row>
    <row r="7" spans="1:12" ht="30.75" customHeight="1" x14ac:dyDescent="0.25">
      <c r="A7" s="159">
        <v>1</v>
      </c>
      <c r="B7" s="217" t="s">
        <v>2539</v>
      </c>
      <c r="C7" s="161" t="s">
        <v>2433</v>
      </c>
      <c r="D7" s="218" t="s">
        <v>661</v>
      </c>
      <c r="E7" s="160" t="s">
        <v>566</v>
      </c>
      <c r="F7" s="201" t="s">
        <v>1010</v>
      </c>
      <c r="G7" s="169" t="s">
        <v>2432</v>
      </c>
      <c r="H7" s="231"/>
      <c r="I7" s="160"/>
      <c r="J7" s="160"/>
      <c r="K7" s="160"/>
      <c r="L7" s="160"/>
    </row>
    <row r="8" spans="1:12" ht="23.25" customHeight="1" x14ac:dyDescent="0.25">
      <c r="A8" s="159">
        <v>2</v>
      </c>
      <c r="B8" s="217" t="s">
        <v>1323</v>
      </c>
      <c r="C8" s="161" t="s">
        <v>2490</v>
      </c>
      <c r="D8" s="218" t="s">
        <v>658</v>
      </c>
      <c r="E8" s="160" t="s">
        <v>566</v>
      </c>
      <c r="F8" s="201" t="s">
        <v>2111</v>
      </c>
      <c r="G8" s="169" t="s">
        <v>2434</v>
      </c>
      <c r="H8" s="231"/>
      <c r="I8" s="160"/>
      <c r="J8" s="160"/>
      <c r="K8" s="160"/>
      <c r="L8" s="160"/>
    </row>
    <row r="9" spans="1:12" ht="23.25" customHeight="1" x14ac:dyDescent="0.25">
      <c r="A9" s="159">
        <v>2</v>
      </c>
      <c r="B9" s="217" t="s">
        <v>1323</v>
      </c>
      <c r="C9" s="161" t="s">
        <v>2490</v>
      </c>
      <c r="D9" s="218" t="s">
        <v>658</v>
      </c>
      <c r="E9" s="160" t="s">
        <v>566</v>
      </c>
      <c r="F9" s="201" t="s">
        <v>2111</v>
      </c>
      <c r="G9" s="169" t="s">
        <v>2435</v>
      </c>
      <c r="H9" s="231"/>
      <c r="I9" s="160"/>
      <c r="J9" s="160"/>
      <c r="K9" s="160"/>
      <c r="L9" s="160"/>
    </row>
    <row r="10" spans="1:12" ht="23.25" customHeight="1" x14ac:dyDescent="0.25">
      <c r="A10" s="159">
        <v>2</v>
      </c>
      <c r="B10" s="217" t="s">
        <v>1323</v>
      </c>
      <c r="C10" s="161" t="s">
        <v>2490</v>
      </c>
      <c r="D10" s="218" t="s">
        <v>658</v>
      </c>
      <c r="E10" s="160" t="s">
        <v>566</v>
      </c>
      <c r="F10" s="201" t="s">
        <v>2111</v>
      </c>
      <c r="G10" s="169" t="s">
        <v>2436</v>
      </c>
      <c r="H10" s="231"/>
      <c r="I10" s="160"/>
      <c r="J10" s="160"/>
      <c r="K10" s="160"/>
      <c r="L10" s="160"/>
    </row>
    <row r="11" spans="1:12" ht="30" x14ac:dyDescent="0.25">
      <c r="A11" s="159">
        <v>3</v>
      </c>
      <c r="B11" s="217" t="s">
        <v>1077</v>
      </c>
      <c r="C11" s="161" t="s">
        <v>2491</v>
      </c>
      <c r="D11" s="218" t="s">
        <v>657</v>
      </c>
      <c r="E11" s="160" t="s">
        <v>566</v>
      </c>
      <c r="F11" s="201" t="s">
        <v>1010</v>
      </c>
      <c r="G11" s="169" t="s">
        <v>2437</v>
      </c>
      <c r="H11" s="231"/>
      <c r="I11" s="160"/>
      <c r="J11" s="160"/>
      <c r="K11" s="160"/>
      <c r="L11" s="160"/>
    </row>
    <row r="12" spans="1:12" ht="27.75" customHeight="1" x14ac:dyDescent="0.25">
      <c r="A12" s="159">
        <v>3</v>
      </c>
      <c r="B12" s="217" t="s">
        <v>1077</v>
      </c>
      <c r="C12" s="161" t="s">
        <v>2491</v>
      </c>
      <c r="D12" s="218" t="s">
        <v>657</v>
      </c>
      <c r="E12" s="160" t="s">
        <v>566</v>
      </c>
      <c r="F12" s="201" t="s">
        <v>1010</v>
      </c>
      <c r="G12" s="169" t="s">
        <v>2274</v>
      </c>
      <c r="H12" s="231"/>
      <c r="I12" s="160"/>
      <c r="J12" s="160"/>
      <c r="K12" s="160"/>
      <c r="L12" s="160"/>
    </row>
    <row r="13" spans="1:12" ht="30" x14ac:dyDescent="0.25">
      <c r="A13" s="159">
        <v>4</v>
      </c>
      <c r="B13" s="217" t="s">
        <v>1078</v>
      </c>
      <c r="C13" s="161" t="s">
        <v>2185</v>
      </c>
      <c r="D13" s="218" t="s">
        <v>655</v>
      </c>
      <c r="E13" s="160" t="s">
        <v>566</v>
      </c>
      <c r="F13" s="201" t="s">
        <v>1010</v>
      </c>
      <c r="G13" s="169" t="s">
        <v>2266</v>
      </c>
      <c r="H13" s="231"/>
      <c r="I13" s="160"/>
      <c r="J13" s="160"/>
      <c r="K13" s="160"/>
      <c r="L13" s="160"/>
    </row>
    <row r="14" spans="1:12" ht="21" customHeight="1" x14ac:dyDescent="0.25">
      <c r="A14" s="159">
        <v>5</v>
      </c>
      <c r="B14" s="217" t="s">
        <v>1121</v>
      </c>
      <c r="C14" s="161" t="s">
        <v>2182</v>
      </c>
      <c r="D14" s="218" t="s">
        <v>657</v>
      </c>
      <c r="E14" s="160" t="s">
        <v>3</v>
      </c>
      <c r="F14" s="201" t="s">
        <v>1010</v>
      </c>
      <c r="G14" s="169" t="s">
        <v>2438</v>
      </c>
      <c r="H14" s="231"/>
      <c r="I14" s="160"/>
      <c r="J14" s="160"/>
      <c r="K14" s="160"/>
      <c r="L14" s="160"/>
    </row>
    <row r="15" spans="1:12" ht="21" customHeight="1" x14ac:dyDescent="0.25">
      <c r="A15" s="159">
        <v>5</v>
      </c>
      <c r="B15" s="217" t="s">
        <v>1121</v>
      </c>
      <c r="C15" s="161" t="s">
        <v>2439</v>
      </c>
      <c r="D15" s="218" t="s">
        <v>657</v>
      </c>
      <c r="E15" s="160" t="s">
        <v>3</v>
      </c>
      <c r="F15" s="201" t="s">
        <v>1010</v>
      </c>
      <c r="G15" s="169" t="s">
        <v>2440</v>
      </c>
      <c r="H15" s="231"/>
      <c r="I15" s="160"/>
      <c r="J15" s="160"/>
      <c r="K15" s="160"/>
      <c r="L15" s="160"/>
    </row>
    <row r="16" spans="1:12" ht="30" x14ac:dyDescent="0.25">
      <c r="A16" s="159">
        <v>6</v>
      </c>
      <c r="B16" s="217" t="s">
        <v>1068</v>
      </c>
      <c r="C16" s="161" t="s">
        <v>2191</v>
      </c>
      <c r="D16" s="218" t="s">
        <v>657</v>
      </c>
      <c r="E16" s="160" t="s">
        <v>566</v>
      </c>
      <c r="F16" s="201" t="s">
        <v>1010</v>
      </c>
      <c r="G16" s="169" t="s">
        <v>2441</v>
      </c>
      <c r="H16" s="231"/>
      <c r="I16" s="160"/>
      <c r="J16" s="160"/>
      <c r="K16" s="160"/>
      <c r="L16" s="160"/>
    </row>
    <row r="17" spans="1:12" ht="21.75" customHeight="1" x14ac:dyDescent="0.3">
      <c r="A17" s="159">
        <v>6</v>
      </c>
      <c r="B17" s="217" t="s">
        <v>1068</v>
      </c>
      <c r="C17" s="161" t="s">
        <v>2191</v>
      </c>
      <c r="D17" s="218" t="s">
        <v>657</v>
      </c>
      <c r="E17" s="160" t="s">
        <v>566</v>
      </c>
      <c r="F17" s="201" t="s">
        <v>1010</v>
      </c>
      <c r="G17" s="215" t="s">
        <v>2442</v>
      </c>
      <c r="H17" s="231"/>
      <c r="I17" s="160"/>
      <c r="J17" s="160"/>
      <c r="K17" s="160"/>
      <c r="L17" s="160"/>
    </row>
    <row r="18" spans="1:12" ht="30" x14ac:dyDescent="0.25">
      <c r="A18" s="159">
        <v>7</v>
      </c>
      <c r="B18" s="217" t="s">
        <v>1091</v>
      </c>
      <c r="C18" s="161" t="s">
        <v>2186</v>
      </c>
      <c r="D18" s="218" t="s">
        <v>657</v>
      </c>
      <c r="E18" s="160" t="s">
        <v>566</v>
      </c>
      <c r="F18" s="201" t="s">
        <v>1010</v>
      </c>
      <c r="G18" s="169" t="s">
        <v>2443</v>
      </c>
      <c r="H18" s="231"/>
      <c r="I18" s="160"/>
      <c r="J18" s="160"/>
      <c r="K18" s="160"/>
      <c r="L18" s="160"/>
    </row>
    <row r="19" spans="1:12" ht="30" x14ac:dyDescent="0.25">
      <c r="A19" s="159">
        <v>7</v>
      </c>
      <c r="B19" s="217" t="s">
        <v>1091</v>
      </c>
      <c r="C19" s="161" t="s">
        <v>2445</v>
      </c>
      <c r="D19" s="218" t="s">
        <v>657</v>
      </c>
      <c r="E19" s="160" t="s">
        <v>566</v>
      </c>
      <c r="F19" s="201" t="s">
        <v>1010</v>
      </c>
      <c r="G19" s="169" t="s">
        <v>2444</v>
      </c>
      <c r="H19" s="231"/>
      <c r="I19" s="160"/>
      <c r="J19" s="160"/>
      <c r="K19" s="160"/>
      <c r="L19" s="160"/>
    </row>
    <row r="20" spans="1:12" ht="22.5" customHeight="1" x14ac:dyDescent="0.25">
      <c r="A20" s="159">
        <v>7</v>
      </c>
      <c r="B20" s="217" t="s">
        <v>1091</v>
      </c>
      <c r="C20" s="161" t="s">
        <v>2447</v>
      </c>
      <c r="D20" s="218" t="s">
        <v>657</v>
      </c>
      <c r="E20" s="160" t="s">
        <v>566</v>
      </c>
      <c r="F20" s="201" t="s">
        <v>1010</v>
      </c>
      <c r="G20" s="232" t="s">
        <v>2446</v>
      </c>
      <c r="H20" s="231"/>
      <c r="I20" s="160"/>
      <c r="J20" s="160"/>
      <c r="K20" s="160"/>
      <c r="L20" s="160"/>
    </row>
    <row r="21" spans="1:12" ht="30" x14ac:dyDescent="0.25">
      <c r="A21" s="159">
        <v>8</v>
      </c>
      <c r="B21" s="217" t="s">
        <v>1356</v>
      </c>
      <c r="C21" s="161" t="s">
        <v>2184</v>
      </c>
      <c r="D21" s="218" t="s">
        <v>874</v>
      </c>
      <c r="E21" s="160" t="s">
        <v>351</v>
      </c>
      <c r="F21" s="201" t="s">
        <v>2111</v>
      </c>
      <c r="G21" s="169" t="s">
        <v>2448</v>
      </c>
      <c r="H21" s="231"/>
      <c r="I21" s="160"/>
      <c r="J21" s="160"/>
      <c r="K21" s="160"/>
      <c r="L21" s="160"/>
    </row>
    <row r="22" spans="1:12" ht="30" x14ac:dyDescent="0.25">
      <c r="A22" s="159">
        <v>8</v>
      </c>
      <c r="B22" s="217" t="s">
        <v>1356</v>
      </c>
      <c r="C22" s="161" t="s">
        <v>2450</v>
      </c>
      <c r="D22" s="218" t="s">
        <v>874</v>
      </c>
      <c r="E22" s="160" t="s">
        <v>351</v>
      </c>
      <c r="F22" s="201" t="s">
        <v>2111</v>
      </c>
      <c r="G22" s="169" t="s">
        <v>2449</v>
      </c>
      <c r="H22" s="231"/>
      <c r="I22" s="160"/>
      <c r="J22" s="160"/>
      <c r="K22" s="160"/>
      <c r="L22" s="160"/>
    </row>
    <row r="23" spans="1:12" ht="30" x14ac:dyDescent="0.25">
      <c r="A23" s="159">
        <v>9</v>
      </c>
      <c r="B23" s="217" t="s">
        <v>1093</v>
      </c>
      <c r="C23" s="161" t="s">
        <v>2187</v>
      </c>
      <c r="D23" s="218" t="s">
        <v>1094</v>
      </c>
      <c r="E23" s="160" t="s">
        <v>3</v>
      </c>
      <c r="F23" s="201" t="s">
        <v>1010</v>
      </c>
      <c r="G23" s="169" t="s">
        <v>2451</v>
      </c>
      <c r="H23" s="231"/>
      <c r="I23" s="160"/>
      <c r="J23" s="160"/>
      <c r="K23" s="160"/>
      <c r="L23" s="160"/>
    </row>
    <row r="24" spans="1:12" ht="21" customHeight="1" x14ac:dyDescent="0.25">
      <c r="A24" s="159">
        <v>9</v>
      </c>
      <c r="B24" s="217" t="s">
        <v>1093</v>
      </c>
      <c r="C24" s="161" t="s">
        <v>2453</v>
      </c>
      <c r="D24" s="218" t="s">
        <v>1094</v>
      </c>
      <c r="E24" s="160" t="s">
        <v>3</v>
      </c>
      <c r="F24" s="201" t="s">
        <v>1010</v>
      </c>
      <c r="G24" s="169" t="s">
        <v>2452</v>
      </c>
      <c r="H24" s="231"/>
      <c r="I24" s="160"/>
      <c r="J24" s="160"/>
      <c r="K24" s="160"/>
      <c r="L24" s="160"/>
    </row>
    <row r="25" spans="1:12" ht="21" customHeight="1" x14ac:dyDescent="0.25">
      <c r="A25" s="159">
        <v>10</v>
      </c>
      <c r="B25" s="217" t="s">
        <v>2428</v>
      </c>
      <c r="C25" s="161" t="s">
        <v>2429</v>
      </c>
      <c r="D25" s="218" t="s">
        <v>1094</v>
      </c>
      <c r="E25" s="160" t="s">
        <v>351</v>
      </c>
      <c r="F25" s="201" t="s">
        <v>1010</v>
      </c>
      <c r="G25" s="169" t="s">
        <v>2430</v>
      </c>
      <c r="H25" s="231"/>
      <c r="I25" s="160"/>
      <c r="J25" s="160"/>
      <c r="K25" s="160"/>
      <c r="L25" s="160"/>
    </row>
    <row r="26" spans="1:12" ht="21" customHeight="1" x14ac:dyDescent="0.25">
      <c r="A26" s="159">
        <v>11</v>
      </c>
      <c r="B26" s="217" t="s">
        <v>1154</v>
      </c>
      <c r="C26" s="161" t="s">
        <v>2492</v>
      </c>
      <c r="D26" s="218" t="s">
        <v>1114</v>
      </c>
      <c r="E26" s="160" t="s">
        <v>566</v>
      </c>
      <c r="F26" s="201" t="s">
        <v>1010</v>
      </c>
      <c r="G26" s="169" t="s">
        <v>2454</v>
      </c>
      <c r="H26" s="231"/>
      <c r="I26" s="160"/>
      <c r="J26" s="160"/>
      <c r="K26" s="160"/>
      <c r="L26" s="160"/>
    </row>
    <row r="27" spans="1:12" ht="21" customHeight="1" x14ac:dyDescent="0.25">
      <c r="A27" s="243">
        <v>11</v>
      </c>
      <c r="B27" s="244" t="s">
        <v>1154</v>
      </c>
      <c r="C27" s="256" t="s">
        <v>2492</v>
      </c>
      <c r="D27" s="245" t="s">
        <v>1114</v>
      </c>
      <c r="E27" s="246" t="s">
        <v>566</v>
      </c>
      <c r="F27" s="247" t="s">
        <v>1010</v>
      </c>
      <c r="G27" s="248" t="s">
        <v>2455</v>
      </c>
      <c r="H27" s="249"/>
      <c r="I27" s="246"/>
      <c r="J27" s="246"/>
      <c r="K27" s="246"/>
      <c r="L27" s="246"/>
    </row>
    <row r="28" spans="1:12" ht="21" customHeight="1" x14ac:dyDescent="0.25">
      <c r="A28" s="159">
        <v>11</v>
      </c>
      <c r="B28" s="217" t="s">
        <v>1154</v>
      </c>
      <c r="C28" s="161" t="s">
        <v>2492</v>
      </c>
      <c r="D28" s="218" t="s">
        <v>1114</v>
      </c>
      <c r="E28" s="160" t="s">
        <v>566</v>
      </c>
      <c r="F28" s="201" t="s">
        <v>1010</v>
      </c>
      <c r="G28" s="169" t="s">
        <v>2456</v>
      </c>
      <c r="H28" s="231"/>
      <c r="I28" s="160"/>
      <c r="J28" s="160"/>
      <c r="K28" s="160"/>
      <c r="L28" s="160"/>
    </row>
    <row r="29" spans="1:12" x14ac:dyDescent="0.25">
      <c r="A29" s="250"/>
      <c r="B29" s="251"/>
      <c r="C29" s="267"/>
      <c r="D29" s="252"/>
      <c r="E29" s="253"/>
      <c r="F29" s="254"/>
      <c r="G29" s="255"/>
      <c r="H29" s="268"/>
      <c r="I29" s="253"/>
      <c r="J29" s="253"/>
      <c r="K29" s="253"/>
      <c r="L29" s="253"/>
    </row>
    <row r="30" spans="1:12" s="236" customFormat="1" x14ac:dyDescent="0.25">
      <c r="A30" s="237"/>
      <c r="B30" s="238"/>
      <c r="C30" s="257"/>
      <c r="D30" s="239"/>
      <c r="E30" s="240"/>
      <c r="F30" s="241"/>
      <c r="G30" s="242"/>
      <c r="H30" s="242"/>
      <c r="I30" s="240"/>
      <c r="J30" s="240"/>
      <c r="K30" s="240"/>
      <c r="L30" s="240"/>
    </row>
    <row r="31" spans="1:12" ht="18.75" x14ac:dyDescent="0.3">
      <c r="A31" s="315" t="s">
        <v>2477</v>
      </c>
      <c r="B31" s="315"/>
      <c r="C31" s="315"/>
      <c r="D31" s="315"/>
      <c r="E31" s="315"/>
      <c r="F31" s="315"/>
      <c r="G31" s="315"/>
      <c r="H31" s="315"/>
      <c r="I31" s="315"/>
      <c r="J31" s="315"/>
      <c r="K31" s="315"/>
      <c r="L31" s="315"/>
    </row>
    <row r="32" spans="1:12" ht="45" x14ac:dyDescent="0.25">
      <c r="A32" s="185" t="s">
        <v>1052</v>
      </c>
      <c r="B32" s="216" t="s">
        <v>1054</v>
      </c>
      <c r="C32" s="235" t="s">
        <v>1055</v>
      </c>
      <c r="D32" s="216" t="s">
        <v>1</v>
      </c>
      <c r="E32" s="187" t="s">
        <v>10</v>
      </c>
      <c r="F32" s="200" t="s">
        <v>2108</v>
      </c>
      <c r="G32" s="187" t="s">
        <v>2487</v>
      </c>
      <c r="H32" s="187" t="s">
        <v>2466</v>
      </c>
      <c r="I32" s="187" t="s">
        <v>460</v>
      </c>
      <c r="J32" s="187" t="s">
        <v>2489</v>
      </c>
      <c r="K32" s="187" t="s">
        <v>2468</v>
      </c>
      <c r="L32" s="158" t="s">
        <v>2197</v>
      </c>
    </row>
    <row r="33" spans="1:12" ht="30" x14ac:dyDescent="0.25">
      <c r="A33" s="159">
        <v>1</v>
      </c>
      <c r="B33" s="217" t="s">
        <v>1280</v>
      </c>
      <c r="C33" s="161" t="s">
        <v>2493</v>
      </c>
      <c r="D33" s="218" t="s">
        <v>876</v>
      </c>
      <c r="E33" s="160" t="s">
        <v>351</v>
      </c>
      <c r="F33" s="201" t="s">
        <v>2180</v>
      </c>
      <c r="G33" s="169" t="s">
        <v>2377</v>
      </c>
      <c r="H33" s="231"/>
      <c r="I33" s="160"/>
      <c r="J33" s="160"/>
      <c r="K33" s="160"/>
      <c r="L33" s="160"/>
    </row>
    <row r="34" spans="1:12" ht="30" x14ac:dyDescent="0.25">
      <c r="A34" s="159">
        <v>2</v>
      </c>
      <c r="B34" s="217" t="s">
        <v>1279</v>
      </c>
      <c r="C34" s="161" t="s">
        <v>2494</v>
      </c>
      <c r="D34" s="218" t="s">
        <v>876</v>
      </c>
      <c r="E34" s="160" t="s">
        <v>351</v>
      </c>
      <c r="F34" s="201" t="s">
        <v>2180</v>
      </c>
      <c r="G34" s="169" t="s">
        <v>2377</v>
      </c>
      <c r="H34" s="231"/>
      <c r="I34" s="160"/>
      <c r="J34" s="160"/>
      <c r="K34" s="160"/>
      <c r="L34" s="160"/>
    </row>
    <row r="35" spans="1:12" ht="30" x14ac:dyDescent="0.25">
      <c r="A35" s="159">
        <v>3</v>
      </c>
      <c r="B35" s="217" t="s">
        <v>1256</v>
      </c>
      <c r="C35" s="161" t="s">
        <v>2495</v>
      </c>
      <c r="D35" s="218" t="s">
        <v>658</v>
      </c>
      <c r="E35" s="160" t="s">
        <v>1013</v>
      </c>
      <c r="F35" s="201" t="s">
        <v>2180</v>
      </c>
      <c r="G35" s="169" t="s">
        <v>2376</v>
      </c>
      <c r="H35" s="231"/>
      <c r="I35" s="160"/>
      <c r="J35" s="160"/>
      <c r="K35" s="160"/>
      <c r="L35" s="160"/>
    </row>
    <row r="36" spans="1:12" ht="30" x14ac:dyDescent="0.25">
      <c r="A36" s="159">
        <v>4</v>
      </c>
      <c r="B36" s="217" t="s">
        <v>1253</v>
      </c>
      <c r="C36" s="161" t="s">
        <v>2496</v>
      </c>
      <c r="D36" s="218" t="s">
        <v>658</v>
      </c>
      <c r="E36" s="160" t="s">
        <v>1013</v>
      </c>
      <c r="F36" s="201" t="s">
        <v>2180</v>
      </c>
      <c r="G36" s="169" t="s">
        <v>2376</v>
      </c>
      <c r="H36" s="231"/>
      <c r="I36" s="160"/>
      <c r="J36" s="160"/>
      <c r="K36" s="160"/>
      <c r="L36" s="160"/>
    </row>
    <row r="37" spans="1:12" ht="30" x14ac:dyDescent="0.25">
      <c r="A37" s="159">
        <v>5</v>
      </c>
      <c r="B37" s="217" t="s">
        <v>2359</v>
      </c>
      <c r="C37" s="161" t="s">
        <v>2497</v>
      </c>
      <c r="D37" s="218" t="s">
        <v>658</v>
      </c>
      <c r="E37" s="160" t="s">
        <v>1013</v>
      </c>
      <c r="F37" s="201" t="s">
        <v>2180</v>
      </c>
      <c r="G37" s="169" t="s">
        <v>2376</v>
      </c>
      <c r="H37" s="231"/>
      <c r="I37" s="160"/>
      <c r="J37" s="160"/>
      <c r="K37" s="160"/>
      <c r="L37" s="160"/>
    </row>
    <row r="38" spans="1:12" ht="30" x14ac:dyDescent="0.25">
      <c r="A38" s="159">
        <v>6</v>
      </c>
      <c r="B38" s="217" t="s">
        <v>1262</v>
      </c>
      <c r="C38" s="161" t="s">
        <v>2498</v>
      </c>
      <c r="D38" s="218" t="s">
        <v>876</v>
      </c>
      <c r="E38" s="160" t="s">
        <v>1013</v>
      </c>
      <c r="F38" s="201" t="s">
        <v>2180</v>
      </c>
      <c r="G38" s="169" t="s">
        <v>2376</v>
      </c>
      <c r="H38" s="231"/>
      <c r="I38" s="160"/>
      <c r="J38" s="160"/>
      <c r="K38" s="160"/>
      <c r="L38" s="160"/>
    </row>
    <row r="39" spans="1:12" ht="30" x14ac:dyDescent="0.25">
      <c r="A39" s="159">
        <v>7</v>
      </c>
      <c r="B39" s="217" t="s">
        <v>1265</v>
      </c>
      <c r="C39" s="161" t="s">
        <v>2499</v>
      </c>
      <c r="D39" s="218" t="s">
        <v>658</v>
      </c>
      <c r="E39" s="160" t="s">
        <v>1013</v>
      </c>
      <c r="F39" s="201" t="s">
        <v>2180</v>
      </c>
      <c r="G39" s="169" t="s">
        <v>2376</v>
      </c>
      <c r="H39" s="231"/>
      <c r="I39" s="160"/>
      <c r="J39" s="160"/>
      <c r="K39" s="160"/>
      <c r="L39" s="160"/>
    </row>
    <row r="40" spans="1:12" ht="30" x14ac:dyDescent="0.25">
      <c r="A40" s="159">
        <v>8</v>
      </c>
      <c r="B40" s="217" t="s">
        <v>1268</v>
      </c>
      <c r="C40" s="161" t="s">
        <v>2500</v>
      </c>
      <c r="D40" s="218" t="s">
        <v>658</v>
      </c>
      <c r="E40" s="160" t="s">
        <v>1013</v>
      </c>
      <c r="F40" s="201" t="s">
        <v>2180</v>
      </c>
      <c r="G40" s="169" t="s">
        <v>2376</v>
      </c>
      <c r="H40" s="231"/>
      <c r="I40" s="160"/>
      <c r="J40" s="160"/>
      <c r="K40" s="160"/>
      <c r="L40" s="160"/>
    </row>
    <row r="41" spans="1:12" ht="30" x14ac:dyDescent="0.25">
      <c r="A41" s="159">
        <v>9</v>
      </c>
      <c r="B41" s="217" t="s">
        <v>1271</v>
      </c>
      <c r="C41" s="161" t="s">
        <v>2501</v>
      </c>
      <c r="D41" s="218" t="s">
        <v>658</v>
      </c>
      <c r="E41" s="160" t="s">
        <v>1013</v>
      </c>
      <c r="F41" s="201" t="s">
        <v>2180</v>
      </c>
      <c r="G41" s="169" t="s">
        <v>2376</v>
      </c>
      <c r="H41" s="231"/>
      <c r="I41" s="160"/>
      <c r="J41" s="160"/>
      <c r="K41" s="160"/>
      <c r="L41" s="160"/>
    </row>
    <row r="42" spans="1:12" ht="30" x14ac:dyDescent="0.25">
      <c r="A42" s="159">
        <v>10</v>
      </c>
      <c r="B42" s="217" t="s">
        <v>1274</v>
      </c>
      <c r="C42" s="161" t="s">
        <v>2503</v>
      </c>
      <c r="D42" s="218" t="s">
        <v>658</v>
      </c>
      <c r="E42" s="160" t="s">
        <v>1013</v>
      </c>
      <c r="F42" s="201" t="s">
        <v>2180</v>
      </c>
      <c r="G42" s="169" t="s">
        <v>2376</v>
      </c>
      <c r="H42" s="231"/>
      <c r="I42" s="160"/>
      <c r="J42" s="160"/>
      <c r="K42" s="160"/>
      <c r="L42" s="160"/>
    </row>
    <row r="43" spans="1:12" ht="30" x14ac:dyDescent="0.25">
      <c r="A43" s="159">
        <v>11</v>
      </c>
      <c r="B43" s="217" t="s">
        <v>1277</v>
      </c>
      <c r="C43" s="161" t="s">
        <v>2504</v>
      </c>
      <c r="D43" s="218" t="s">
        <v>658</v>
      </c>
      <c r="E43" s="160" t="s">
        <v>1013</v>
      </c>
      <c r="F43" s="201" t="s">
        <v>2180</v>
      </c>
      <c r="G43" s="169" t="s">
        <v>2376</v>
      </c>
      <c r="H43" s="231"/>
      <c r="I43" s="160"/>
      <c r="J43" s="160"/>
      <c r="K43" s="160"/>
      <c r="L43" s="160"/>
    </row>
    <row r="44" spans="1:12" ht="30" x14ac:dyDescent="0.25">
      <c r="A44" s="264">
        <v>12</v>
      </c>
      <c r="B44" s="265" t="s">
        <v>1283</v>
      </c>
      <c r="C44" s="168" t="s">
        <v>2259</v>
      </c>
      <c r="D44" s="266" t="s">
        <v>658</v>
      </c>
      <c r="E44" s="195" t="s">
        <v>351</v>
      </c>
      <c r="F44" s="195" t="s">
        <v>2180</v>
      </c>
      <c r="G44" s="196" t="s">
        <v>2376</v>
      </c>
      <c r="H44" s="196"/>
      <c r="I44" s="195"/>
      <c r="J44" s="195"/>
      <c r="K44" s="195"/>
      <c r="L44" s="160" t="s">
        <v>2502</v>
      </c>
    </row>
    <row r="45" spans="1:12" ht="17.25" x14ac:dyDescent="0.3">
      <c r="A45" s="159">
        <v>13</v>
      </c>
      <c r="B45" s="217" t="s">
        <v>1281</v>
      </c>
      <c r="C45" s="258" t="s">
        <v>2470</v>
      </c>
      <c r="D45" s="218" t="s">
        <v>876</v>
      </c>
      <c r="E45" s="160" t="s">
        <v>351</v>
      </c>
      <c r="F45" s="201" t="s">
        <v>2180</v>
      </c>
      <c r="G45" s="169" t="s">
        <v>2469</v>
      </c>
      <c r="H45" s="169"/>
      <c r="I45" s="160"/>
      <c r="J45" s="160"/>
      <c r="K45" s="160"/>
      <c r="L45" s="160"/>
    </row>
    <row r="46" spans="1:12" ht="17.25" x14ac:dyDescent="0.3">
      <c r="A46" s="250"/>
      <c r="B46" s="251"/>
      <c r="C46" s="259"/>
      <c r="D46" s="252"/>
      <c r="E46" s="253"/>
      <c r="F46" s="254"/>
      <c r="G46" s="255"/>
      <c r="H46" s="255"/>
      <c r="I46" s="253"/>
      <c r="J46" s="253"/>
      <c r="K46" s="253"/>
      <c r="L46" s="253"/>
    </row>
    <row r="47" spans="1:12" ht="18.75" x14ac:dyDescent="0.3">
      <c r="A47" s="315" t="s">
        <v>2478</v>
      </c>
      <c r="B47" s="315"/>
      <c r="C47" s="315"/>
      <c r="D47" s="315"/>
      <c r="E47" s="315"/>
      <c r="F47" s="315"/>
      <c r="G47" s="315"/>
      <c r="H47" s="315"/>
      <c r="I47" s="315"/>
      <c r="J47" s="315"/>
      <c r="K47" s="315"/>
      <c r="L47" s="315"/>
    </row>
    <row r="48" spans="1:12" ht="45" x14ac:dyDescent="0.25">
      <c r="A48" s="185" t="s">
        <v>1052</v>
      </c>
      <c r="B48" s="216" t="s">
        <v>1054</v>
      </c>
      <c r="C48" s="235" t="s">
        <v>1055</v>
      </c>
      <c r="D48" s="216" t="s">
        <v>1</v>
      </c>
      <c r="E48" s="187" t="s">
        <v>10</v>
      </c>
      <c r="F48" s="200" t="s">
        <v>2108</v>
      </c>
      <c r="G48" s="187" t="s">
        <v>2487</v>
      </c>
      <c r="H48" s="187" t="s">
        <v>2466</v>
      </c>
      <c r="I48" s="187" t="s">
        <v>460</v>
      </c>
      <c r="J48" s="187" t="s">
        <v>2489</v>
      </c>
      <c r="K48" s="187" t="s">
        <v>2199</v>
      </c>
      <c r="L48" s="158" t="s">
        <v>2197</v>
      </c>
    </row>
    <row r="49" spans="1:12" ht="30" x14ac:dyDescent="0.25">
      <c r="A49" s="159">
        <v>1</v>
      </c>
      <c r="B49" s="223" t="s">
        <v>1453</v>
      </c>
      <c r="C49" s="169" t="s">
        <v>2523</v>
      </c>
      <c r="D49" s="219" t="s">
        <v>660</v>
      </c>
      <c r="E49" s="160" t="s">
        <v>351</v>
      </c>
      <c r="F49" s="201" t="s">
        <v>1013</v>
      </c>
      <c r="G49" s="169" t="s">
        <v>2471</v>
      </c>
      <c r="H49" s="231"/>
      <c r="I49" s="160"/>
      <c r="J49" s="160"/>
      <c r="K49" s="160"/>
      <c r="L49" s="160"/>
    </row>
    <row r="50" spans="1:12" x14ac:dyDescent="0.25">
      <c r="A50" s="159">
        <v>2</v>
      </c>
      <c r="B50" s="217" t="s">
        <v>1411</v>
      </c>
      <c r="C50" s="161" t="s">
        <v>936</v>
      </c>
      <c r="D50" s="218" t="s">
        <v>660</v>
      </c>
      <c r="E50" s="160" t="s">
        <v>351</v>
      </c>
      <c r="F50" s="201" t="s">
        <v>1013</v>
      </c>
      <c r="G50" s="169" t="s">
        <v>2471</v>
      </c>
      <c r="H50" s="231"/>
      <c r="I50" s="160"/>
      <c r="J50" s="160"/>
      <c r="K50" s="160"/>
      <c r="L50" s="160"/>
    </row>
    <row r="51" spans="1:12" ht="30" x14ac:dyDescent="0.25">
      <c r="A51" s="159">
        <v>3</v>
      </c>
      <c r="B51" s="217" t="s">
        <v>1409</v>
      </c>
      <c r="C51" s="161" t="s">
        <v>932</v>
      </c>
      <c r="D51" s="218" t="s">
        <v>660</v>
      </c>
      <c r="E51" s="160" t="s">
        <v>351</v>
      </c>
      <c r="F51" s="201" t="s">
        <v>1013</v>
      </c>
      <c r="G51" s="169" t="s">
        <v>2471</v>
      </c>
      <c r="H51" s="231"/>
      <c r="I51" s="160"/>
      <c r="J51" s="160"/>
      <c r="K51" s="160"/>
      <c r="L51" s="160"/>
    </row>
    <row r="52" spans="1:12" ht="30" x14ac:dyDescent="0.25">
      <c r="A52" s="159">
        <v>5</v>
      </c>
      <c r="B52" s="217" t="s">
        <v>1412</v>
      </c>
      <c r="C52" s="161" t="s">
        <v>938</v>
      </c>
      <c r="D52" s="218" t="s">
        <v>660</v>
      </c>
      <c r="E52" s="160" t="s">
        <v>351</v>
      </c>
      <c r="F52" s="201" t="s">
        <v>1013</v>
      </c>
      <c r="G52" s="169" t="s">
        <v>2471</v>
      </c>
      <c r="H52" s="231"/>
      <c r="I52" s="160"/>
      <c r="J52" s="160"/>
      <c r="K52" s="160"/>
      <c r="L52" s="160"/>
    </row>
    <row r="53" spans="1:12" x14ac:dyDescent="0.25">
      <c r="A53" s="159">
        <v>6</v>
      </c>
      <c r="B53" s="217" t="s">
        <v>1413</v>
      </c>
      <c r="C53" s="161" t="s">
        <v>940</v>
      </c>
      <c r="D53" s="218" t="s">
        <v>660</v>
      </c>
      <c r="E53" s="160" t="s">
        <v>351</v>
      </c>
      <c r="F53" s="201" t="s">
        <v>1013</v>
      </c>
      <c r="G53" s="169" t="s">
        <v>2471</v>
      </c>
      <c r="H53" s="231"/>
      <c r="I53" s="160"/>
      <c r="J53" s="160"/>
      <c r="K53" s="160"/>
      <c r="L53" s="160"/>
    </row>
    <row r="54" spans="1:12" x14ac:dyDescent="0.25">
      <c r="A54" s="159">
        <v>7</v>
      </c>
      <c r="B54" s="217" t="s">
        <v>1432</v>
      </c>
      <c r="C54" s="168" t="s">
        <v>971</v>
      </c>
      <c r="D54" s="218" t="s">
        <v>660</v>
      </c>
      <c r="E54" s="160" t="s">
        <v>351</v>
      </c>
      <c r="F54" s="201" t="s">
        <v>1013</v>
      </c>
      <c r="G54" s="169" t="s">
        <v>2471</v>
      </c>
      <c r="H54" s="231"/>
      <c r="I54" s="160"/>
      <c r="J54" s="160"/>
      <c r="K54" s="160"/>
      <c r="L54" s="160"/>
    </row>
    <row r="55" spans="1:12" x14ac:dyDescent="0.25">
      <c r="A55" s="159">
        <v>8</v>
      </c>
      <c r="B55" s="217" t="s">
        <v>1433</v>
      </c>
      <c r="C55" s="168" t="s">
        <v>973</v>
      </c>
      <c r="D55" s="218" t="s">
        <v>660</v>
      </c>
      <c r="E55" s="160" t="s">
        <v>351</v>
      </c>
      <c r="F55" s="201" t="s">
        <v>1013</v>
      </c>
      <c r="G55" s="169" t="s">
        <v>2471</v>
      </c>
      <c r="H55" s="231"/>
      <c r="I55" s="160"/>
      <c r="J55" s="160"/>
      <c r="K55" s="160"/>
      <c r="L55" s="160"/>
    </row>
    <row r="56" spans="1:12" x14ac:dyDescent="0.25">
      <c r="A56" s="159">
        <v>9</v>
      </c>
      <c r="B56" s="217" t="s">
        <v>1431</v>
      </c>
      <c r="C56" s="168" t="s">
        <v>969</v>
      </c>
      <c r="D56" s="218" t="s">
        <v>660</v>
      </c>
      <c r="E56" s="160" t="s">
        <v>351</v>
      </c>
      <c r="F56" s="201" t="s">
        <v>1013</v>
      </c>
      <c r="G56" s="169" t="s">
        <v>2471</v>
      </c>
      <c r="H56" s="231"/>
      <c r="I56" s="160"/>
      <c r="J56" s="160"/>
      <c r="K56" s="160"/>
      <c r="L56" s="160"/>
    </row>
    <row r="57" spans="1:12" x14ac:dyDescent="0.25">
      <c r="A57" s="159">
        <v>10</v>
      </c>
      <c r="B57" s="217" t="s">
        <v>1420</v>
      </c>
      <c r="C57" s="168" t="s">
        <v>2388</v>
      </c>
      <c r="D57" s="218" t="s">
        <v>660</v>
      </c>
      <c r="E57" s="160" t="s">
        <v>351</v>
      </c>
      <c r="F57" s="201" t="s">
        <v>1013</v>
      </c>
      <c r="G57" s="169" t="s">
        <v>2471</v>
      </c>
      <c r="H57" s="231"/>
      <c r="I57" s="160"/>
      <c r="J57" s="160"/>
      <c r="K57" s="160"/>
      <c r="L57" s="160"/>
    </row>
    <row r="58" spans="1:12" x14ac:dyDescent="0.25">
      <c r="A58" s="159">
        <v>11</v>
      </c>
      <c r="B58" s="217" t="s">
        <v>1404</v>
      </c>
      <c r="C58" s="168" t="s">
        <v>922</v>
      </c>
      <c r="D58" s="218" t="s">
        <v>660</v>
      </c>
      <c r="E58" s="160" t="s">
        <v>351</v>
      </c>
      <c r="F58" s="201" t="s">
        <v>1013</v>
      </c>
      <c r="G58" s="169" t="s">
        <v>2471</v>
      </c>
      <c r="H58" s="231"/>
      <c r="I58" s="160"/>
      <c r="J58" s="160"/>
      <c r="K58" s="160"/>
      <c r="L58" s="160"/>
    </row>
    <row r="59" spans="1:12" ht="30" x14ac:dyDescent="0.25">
      <c r="A59" s="159">
        <v>12</v>
      </c>
      <c r="B59" s="217" t="s">
        <v>1400</v>
      </c>
      <c r="C59" s="168" t="s">
        <v>920</v>
      </c>
      <c r="D59" s="218" t="s">
        <v>660</v>
      </c>
      <c r="E59" s="160" t="s">
        <v>351</v>
      </c>
      <c r="F59" s="201" t="s">
        <v>1013</v>
      </c>
      <c r="G59" s="169" t="s">
        <v>2471</v>
      </c>
      <c r="H59" s="231"/>
      <c r="I59" s="160"/>
      <c r="J59" s="160"/>
      <c r="K59" s="160"/>
      <c r="L59" s="160"/>
    </row>
    <row r="60" spans="1:12" x14ac:dyDescent="0.25">
      <c r="A60" s="159">
        <v>13</v>
      </c>
      <c r="B60" s="217" t="s">
        <v>1399</v>
      </c>
      <c r="C60" s="168" t="s">
        <v>918</v>
      </c>
      <c r="D60" s="218" t="s">
        <v>660</v>
      </c>
      <c r="E60" s="160" t="s">
        <v>351</v>
      </c>
      <c r="F60" s="201" t="s">
        <v>1013</v>
      </c>
      <c r="G60" s="169" t="s">
        <v>2471</v>
      </c>
      <c r="H60" s="231"/>
      <c r="I60" s="160"/>
      <c r="J60" s="160"/>
      <c r="K60" s="160"/>
      <c r="L60" s="160"/>
    </row>
    <row r="61" spans="1:12" ht="30" x14ac:dyDescent="0.25">
      <c r="A61" s="159">
        <v>14</v>
      </c>
      <c r="B61" s="217" t="s">
        <v>1424</v>
      </c>
      <c r="C61" s="168" t="s">
        <v>2522</v>
      </c>
      <c r="D61" s="218" t="s">
        <v>660</v>
      </c>
      <c r="E61" s="160" t="s">
        <v>351</v>
      </c>
      <c r="F61" s="201" t="s">
        <v>1013</v>
      </c>
      <c r="G61" s="169" t="s">
        <v>2471</v>
      </c>
      <c r="H61" s="231"/>
      <c r="I61" s="160"/>
      <c r="J61" s="160"/>
      <c r="K61" s="160"/>
      <c r="L61" s="160"/>
    </row>
    <row r="62" spans="1:12" ht="30" x14ac:dyDescent="0.25">
      <c r="A62" s="159">
        <v>15</v>
      </c>
      <c r="B62" s="217" t="s">
        <v>1445</v>
      </c>
      <c r="C62" s="269" t="s">
        <v>2521</v>
      </c>
      <c r="D62" s="219" t="s">
        <v>660</v>
      </c>
      <c r="E62" s="160" t="s">
        <v>351</v>
      </c>
      <c r="F62" s="201" t="s">
        <v>1013</v>
      </c>
      <c r="G62" s="169" t="s">
        <v>2471</v>
      </c>
      <c r="H62" s="231"/>
      <c r="I62" s="160"/>
      <c r="J62" s="160"/>
      <c r="K62" s="160"/>
      <c r="L62" s="160"/>
    </row>
    <row r="63" spans="1:12" x14ac:dyDescent="0.25">
      <c r="A63" s="159">
        <v>16</v>
      </c>
      <c r="B63" s="217" t="s">
        <v>1438</v>
      </c>
      <c r="C63" s="168" t="s">
        <v>2520</v>
      </c>
      <c r="D63" s="218" t="s">
        <v>660</v>
      </c>
      <c r="E63" s="160" t="s">
        <v>351</v>
      </c>
      <c r="F63" s="201" t="s">
        <v>1013</v>
      </c>
      <c r="G63" s="169" t="s">
        <v>2471</v>
      </c>
      <c r="H63" s="231"/>
      <c r="I63" s="160"/>
      <c r="J63" s="160"/>
      <c r="K63" s="160"/>
      <c r="L63" s="160"/>
    </row>
    <row r="64" spans="1:12" ht="30" x14ac:dyDescent="0.25">
      <c r="A64" s="159">
        <v>17</v>
      </c>
      <c r="B64" s="217" t="s">
        <v>1422</v>
      </c>
      <c r="C64" s="161" t="s">
        <v>305</v>
      </c>
      <c r="D64" s="218" t="s">
        <v>660</v>
      </c>
      <c r="E64" s="160" t="s">
        <v>351</v>
      </c>
      <c r="F64" s="201" t="s">
        <v>1013</v>
      </c>
      <c r="G64" s="169" t="s">
        <v>2471</v>
      </c>
      <c r="H64" s="231"/>
      <c r="I64" s="160"/>
      <c r="J64" s="160"/>
      <c r="K64" s="160"/>
      <c r="L64" s="160"/>
    </row>
    <row r="65" spans="1:12" x14ac:dyDescent="0.25">
      <c r="A65" s="159">
        <v>19</v>
      </c>
      <c r="B65" s="217" t="s">
        <v>1428</v>
      </c>
      <c r="C65" s="168" t="s">
        <v>2538</v>
      </c>
      <c r="D65" s="218" t="s">
        <v>660</v>
      </c>
      <c r="E65" s="160" t="s">
        <v>351</v>
      </c>
      <c r="F65" s="201" t="s">
        <v>1013</v>
      </c>
      <c r="G65" s="169" t="s">
        <v>2471</v>
      </c>
      <c r="H65" s="231"/>
      <c r="I65" s="160"/>
      <c r="J65" s="160"/>
      <c r="K65" s="160"/>
      <c r="L65" s="160"/>
    </row>
    <row r="66" spans="1:12" x14ac:dyDescent="0.25">
      <c r="A66" s="159">
        <v>20</v>
      </c>
      <c r="B66" s="217" t="s">
        <v>1415</v>
      </c>
      <c r="C66" s="168" t="s">
        <v>943</v>
      </c>
      <c r="D66" s="218" t="s">
        <v>660</v>
      </c>
      <c r="E66" s="160" t="s">
        <v>351</v>
      </c>
      <c r="F66" s="201" t="s">
        <v>1013</v>
      </c>
      <c r="G66" s="169" t="s">
        <v>2471</v>
      </c>
      <c r="H66" s="231"/>
      <c r="I66" s="160"/>
      <c r="J66" s="160"/>
      <c r="K66" s="160"/>
      <c r="L66" s="160"/>
    </row>
    <row r="67" spans="1:12" ht="45" x14ac:dyDescent="0.25">
      <c r="A67" s="159">
        <v>21</v>
      </c>
      <c r="B67" s="217" t="s">
        <v>1430</v>
      </c>
      <c r="C67" s="168" t="s">
        <v>2534</v>
      </c>
      <c r="D67" s="218" t="s">
        <v>660</v>
      </c>
      <c r="E67" s="160" t="s">
        <v>351</v>
      </c>
      <c r="F67" s="201" t="s">
        <v>1013</v>
      </c>
      <c r="G67" s="169" t="s">
        <v>2471</v>
      </c>
      <c r="H67" s="231"/>
      <c r="I67" s="160"/>
      <c r="J67" s="160"/>
      <c r="K67" s="160"/>
      <c r="L67" s="160"/>
    </row>
    <row r="68" spans="1:12" ht="45" x14ac:dyDescent="0.25">
      <c r="A68" s="159"/>
      <c r="B68" s="217"/>
      <c r="C68" s="168" t="s">
        <v>2533</v>
      </c>
      <c r="D68" s="218"/>
      <c r="E68" s="160"/>
      <c r="F68" s="201"/>
      <c r="G68" s="169"/>
      <c r="H68" s="231"/>
      <c r="I68" s="160"/>
      <c r="J68" s="160"/>
      <c r="K68" s="160"/>
      <c r="L68" s="160"/>
    </row>
    <row r="69" spans="1:12" x14ac:dyDescent="0.25">
      <c r="A69" s="159">
        <v>22</v>
      </c>
      <c r="B69" s="217" t="s">
        <v>1395</v>
      </c>
      <c r="C69" s="168" t="s">
        <v>913</v>
      </c>
      <c r="D69" s="218" t="s">
        <v>660</v>
      </c>
      <c r="E69" s="160" t="s">
        <v>351</v>
      </c>
      <c r="F69" s="201" t="s">
        <v>1013</v>
      </c>
      <c r="G69" s="169" t="s">
        <v>2471</v>
      </c>
      <c r="H69" s="231"/>
      <c r="I69" s="160"/>
      <c r="J69" s="160"/>
      <c r="K69" s="160"/>
      <c r="L69" s="160"/>
    </row>
    <row r="70" spans="1:12" x14ac:dyDescent="0.25">
      <c r="A70" s="159">
        <v>23</v>
      </c>
      <c r="B70" s="217" t="s">
        <v>1397</v>
      </c>
      <c r="C70" s="168" t="s">
        <v>2535</v>
      </c>
      <c r="D70" s="218" t="s">
        <v>660</v>
      </c>
      <c r="E70" s="160" t="s">
        <v>351</v>
      </c>
      <c r="F70" s="201" t="s">
        <v>1013</v>
      </c>
      <c r="G70" s="169" t="s">
        <v>2471</v>
      </c>
      <c r="H70" s="231"/>
      <c r="I70" s="160"/>
      <c r="J70" s="160"/>
      <c r="K70" s="160"/>
      <c r="L70" s="160"/>
    </row>
    <row r="71" spans="1:12" x14ac:dyDescent="0.25">
      <c r="A71" s="159">
        <v>24</v>
      </c>
      <c r="B71" s="217" t="s">
        <v>1407</v>
      </c>
      <c r="C71" s="199" t="s">
        <v>283</v>
      </c>
      <c r="D71" s="218" t="s">
        <v>660</v>
      </c>
      <c r="E71" s="160" t="s">
        <v>351</v>
      </c>
      <c r="F71" s="201" t="s">
        <v>1013</v>
      </c>
      <c r="G71" s="169" t="s">
        <v>2471</v>
      </c>
      <c r="H71" s="231"/>
      <c r="I71" s="160"/>
      <c r="J71" s="160"/>
      <c r="K71" s="160"/>
      <c r="L71" s="160"/>
    </row>
    <row r="72" spans="1:12" x14ac:dyDescent="0.25">
      <c r="A72" s="159">
        <v>25</v>
      </c>
      <c r="B72" s="217" t="s">
        <v>1408</v>
      </c>
      <c r="C72" s="199" t="s">
        <v>930</v>
      </c>
      <c r="D72" s="218" t="s">
        <v>660</v>
      </c>
      <c r="E72" s="160" t="s">
        <v>351</v>
      </c>
      <c r="F72" s="201" t="s">
        <v>1013</v>
      </c>
      <c r="G72" s="169" t="s">
        <v>2471</v>
      </c>
      <c r="H72" s="231"/>
      <c r="I72" s="160"/>
      <c r="J72" s="160"/>
      <c r="K72" s="160"/>
      <c r="L72" s="160"/>
    </row>
    <row r="73" spans="1:12" ht="30" x14ac:dyDescent="0.25">
      <c r="A73" s="159">
        <v>26</v>
      </c>
      <c r="B73" s="217" t="s">
        <v>1418</v>
      </c>
      <c r="C73" s="168" t="s">
        <v>2536</v>
      </c>
      <c r="D73" s="218" t="s">
        <v>660</v>
      </c>
      <c r="E73" s="160" t="s">
        <v>351</v>
      </c>
      <c r="F73" s="201" t="s">
        <v>1013</v>
      </c>
      <c r="G73" s="169" t="s">
        <v>2471</v>
      </c>
      <c r="H73" s="231"/>
      <c r="I73" s="160"/>
      <c r="J73" s="160"/>
      <c r="K73" s="160"/>
      <c r="L73" s="160"/>
    </row>
    <row r="74" spans="1:12" ht="30" x14ac:dyDescent="0.25">
      <c r="A74" s="159"/>
      <c r="B74" s="217" t="s">
        <v>1417</v>
      </c>
      <c r="C74" s="168" t="s">
        <v>2537</v>
      </c>
      <c r="D74" s="218"/>
      <c r="E74" s="160"/>
      <c r="F74" s="201"/>
      <c r="G74" s="169"/>
      <c r="H74" s="231"/>
      <c r="I74" s="160"/>
      <c r="J74" s="160"/>
      <c r="K74" s="160"/>
      <c r="L74" s="160"/>
    </row>
    <row r="75" spans="1:12" x14ac:dyDescent="0.25">
      <c r="A75" s="159">
        <v>27</v>
      </c>
      <c r="B75" s="217" t="s">
        <v>1423</v>
      </c>
      <c r="C75" s="199" t="s">
        <v>307</v>
      </c>
      <c r="D75" s="218" t="s">
        <v>660</v>
      </c>
      <c r="E75" s="160" t="s">
        <v>351</v>
      </c>
      <c r="F75" s="201" t="s">
        <v>1013</v>
      </c>
      <c r="G75" s="169" t="s">
        <v>2471</v>
      </c>
      <c r="H75" s="231"/>
      <c r="I75" s="160"/>
      <c r="J75" s="160"/>
      <c r="K75" s="160"/>
      <c r="L75" s="160"/>
    </row>
    <row r="76" spans="1:12" x14ac:dyDescent="0.25">
      <c r="A76" s="159">
        <v>28</v>
      </c>
      <c r="B76" s="217" t="s">
        <v>1414</v>
      </c>
      <c r="C76" s="199" t="s">
        <v>291</v>
      </c>
      <c r="D76" s="218" t="s">
        <v>660</v>
      </c>
      <c r="E76" s="160" t="s">
        <v>351</v>
      </c>
      <c r="F76" s="201" t="s">
        <v>1013</v>
      </c>
      <c r="G76" s="169" t="s">
        <v>2471</v>
      </c>
      <c r="H76" s="231"/>
      <c r="I76" s="160"/>
      <c r="J76" s="160"/>
      <c r="K76" s="160"/>
      <c r="L76" s="160"/>
    </row>
    <row r="77" spans="1:12" x14ac:dyDescent="0.25">
      <c r="A77" s="159">
        <v>29</v>
      </c>
      <c r="B77" s="217" t="s">
        <v>1435</v>
      </c>
      <c r="C77" s="168" t="s">
        <v>2532</v>
      </c>
      <c r="D77" s="218" t="s">
        <v>660</v>
      </c>
      <c r="E77" s="160" t="s">
        <v>351</v>
      </c>
      <c r="F77" s="201" t="s">
        <v>1013</v>
      </c>
      <c r="G77" s="169" t="s">
        <v>2471</v>
      </c>
      <c r="H77" s="231"/>
      <c r="I77" s="160"/>
      <c r="J77" s="160"/>
      <c r="K77" s="160"/>
      <c r="L77" s="160"/>
    </row>
    <row r="78" spans="1:12" ht="30" x14ac:dyDescent="0.25">
      <c r="A78" s="159">
        <v>30</v>
      </c>
      <c r="B78" s="217" t="s">
        <v>1429</v>
      </c>
      <c r="C78" s="199" t="s">
        <v>965</v>
      </c>
      <c r="D78" s="218" t="s">
        <v>660</v>
      </c>
      <c r="E78" s="160" t="s">
        <v>351</v>
      </c>
      <c r="F78" s="201" t="s">
        <v>1013</v>
      </c>
      <c r="G78" s="169" t="s">
        <v>2471</v>
      </c>
      <c r="H78" s="231"/>
      <c r="I78" s="160"/>
      <c r="J78" s="160"/>
      <c r="K78" s="160"/>
      <c r="L78" s="160"/>
    </row>
    <row r="79" spans="1:12" x14ac:dyDescent="0.25">
      <c r="A79" s="159"/>
      <c r="B79" s="217"/>
      <c r="C79" s="199"/>
      <c r="D79" s="218"/>
      <c r="E79" s="160"/>
      <c r="F79" s="201"/>
      <c r="G79" s="169"/>
      <c r="H79" s="169"/>
      <c r="I79" s="160"/>
      <c r="J79" s="160"/>
      <c r="K79" s="160"/>
      <c r="L79" s="160"/>
    </row>
    <row r="80" spans="1:12" ht="18.75" x14ac:dyDescent="0.3">
      <c r="A80" s="315" t="s">
        <v>2479</v>
      </c>
      <c r="B80" s="315"/>
      <c r="C80" s="315"/>
      <c r="D80" s="315"/>
      <c r="E80" s="315"/>
      <c r="F80" s="315"/>
      <c r="G80" s="315"/>
      <c r="H80" s="315"/>
      <c r="I80" s="315"/>
      <c r="J80" s="315"/>
      <c r="K80" s="315"/>
      <c r="L80" s="315"/>
    </row>
    <row r="81" spans="1:12" ht="45" x14ac:dyDescent="0.25">
      <c r="A81" s="185" t="s">
        <v>1052</v>
      </c>
      <c r="B81" s="216" t="s">
        <v>1054</v>
      </c>
      <c r="C81" s="235" t="s">
        <v>1055</v>
      </c>
      <c r="D81" s="216" t="s">
        <v>1</v>
      </c>
      <c r="E81" s="187" t="s">
        <v>10</v>
      </c>
      <c r="F81" s="200" t="s">
        <v>2108</v>
      </c>
      <c r="G81" s="187" t="s">
        <v>2474</v>
      </c>
      <c r="H81" s="187" t="s">
        <v>2486</v>
      </c>
      <c r="I81" s="187" t="s">
        <v>460</v>
      </c>
      <c r="J81" s="187" t="s">
        <v>2198</v>
      </c>
      <c r="K81" s="187" t="s">
        <v>2199</v>
      </c>
      <c r="L81" s="158" t="s">
        <v>2197</v>
      </c>
    </row>
    <row r="82" spans="1:12" x14ac:dyDescent="0.25">
      <c r="A82" s="270">
        <v>1</v>
      </c>
      <c r="B82" s="271" t="s">
        <v>1075</v>
      </c>
      <c r="C82" s="272" t="s">
        <v>448</v>
      </c>
      <c r="D82" s="273" t="s">
        <v>657</v>
      </c>
      <c r="E82" s="274" t="s">
        <v>351</v>
      </c>
      <c r="F82" s="274" t="s">
        <v>1010</v>
      </c>
      <c r="G82" s="275" t="s">
        <v>136</v>
      </c>
      <c r="H82" s="275"/>
      <c r="I82" s="274"/>
      <c r="J82" s="274"/>
      <c r="K82" s="274"/>
      <c r="L82" s="274" t="s">
        <v>2505</v>
      </c>
    </row>
    <row r="83" spans="1:12" x14ac:dyDescent="0.25">
      <c r="A83" s="213">
        <v>2</v>
      </c>
      <c r="B83" s="224" t="s">
        <v>1340</v>
      </c>
      <c r="C83" s="199" t="s">
        <v>1341</v>
      </c>
      <c r="D83" s="220" t="s">
        <v>657</v>
      </c>
      <c r="E83" s="209" t="s">
        <v>1048</v>
      </c>
      <c r="F83" s="209" t="s">
        <v>1010</v>
      </c>
      <c r="G83" s="198" t="s">
        <v>2355</v>
      </c>
      <c r="H83" s="198"/>
      <c r="I83" s="209"/>
      <c r="J83" s="209"/>
      <c r="K83" s="209"/>
      <c r="L83" s="209"/>
    </row>
    <row r="84" spans="1:12" ht="30" x14ac:dyDescent="0.25">
      <c r="A84" s="159">
        <v>3</v>
      </c>
      <c r="B84" s="217" t="s">
        <v>1330</v>
      </c>
      <c r="C84" s="161" t="s">
        <v>2391</v>
      </c>
      <c r="D84" s="218" t="s">
        <v>658</v>
      </c>
      <c r="E84" s="160" t="s">
        <v>351</v>
      </c>
      <c r="F84" s="201" t="s">
        <v>1010</v>
      </c>
      <c r="G84" s="169" t="s">
        <v>2392</v>
      </c>
      <c r="H84" s="169"/>
      <c r="I84" s="160"/>
      <c r="J84" s="160"/>
      <c r="K84" s="160"/>
      <c r="L84" s="160"/>
    </row>
    <row r="85" spans="1:12" ht="30" x14ac:dyDescent="0.25">
      <c r="A85" s="213">
        <v>4</v>
      </c>
      <c r="B85" s="217" t="s">
        <v>1245</v>
      </c>
      <c r="C85" s="161" t="s">
        <v>755</v>
      </c>
      <c r="D85" s="218" t="s">
        <v>876</v>
      </c>
      <c r="E85" s="160" t="s">
        <v>351</v>
      </c>
      <c r="F85" s="201" t="s">
        <v>1010</v>
      </c>
      <c r="G85" s="169" t="s">
        <v>2306</v>
      </c>
      <c r="H85" s="169"/>
      <c r="I85" s="160"/>
      <c r="J85" s="160"/>
      <c r="K85" s="160"/>
      <c r="L85" s="160"/>
    </row>
    <row r="86" spans="1:12" ht="45" x14ac:dyDescent="0.25">
      <c r="A86" s="159">
        <v>5</v>
      </c>
      <c r="B86" s="217" t="s">
        <v>1346</v>
      </c>
      <c r="C86" s="161" t="s">
        <v>2273</v>
      </c>
      <c r="D86" s="218" t="s">
        <v>657</v>
      </c>
      <c r="E86" s="160" t="s">
        <v>351</v>
      </c>
      <c r="F86" s="201" t="s">
        <v>1010</v>
      </c>
      <c r="G86" s="169" t="s">
        <v>2357</v>
      </c>
      <c r="H86" s="169"/>
      <c r="I86" s="160"/>
      <c r="J86" s="160"/>
      <c r="K86" s="160"/>
      <c r="L86" s="160"/>
    </row>
    <row r="87" spans="1:12" ht="30" x14ac:dyDescent="0.25">
      <c r="A87" s="213">
        <v>6</v>
      </c>
      <c r="B87" s="217" t="s">
        <v>1352</v>
      </c>
      <c r="C87" s="161" t="s">
        <v>1353</v>
      </c>
      <c r="D87" s="218" t="s">
        <v>1354</v>
      </c>
      <c r="E87" s="160" t="s">
        <v>351</v>
      </c>
      <c r="F87" s="201" t="s">
        <v>1010</v>
      </c>
      <c r="G87" s="169" t="s">
        <v>2307</v>
      </c>
      <c r="H87" s="169"/>
      <c r="I87" s="160"/>
      <c r="J87" s="160"/>
      <c r="K87" s="160"/>
      <c r="L87" s="160"/>
    </row>
    <row r="88" spans="1:12" s="214" customFormat="1" ht="30" x14ac:dyDescent="0.25">
      <c r="A88" s="159">
        <v>7</v>
      </c>
      <c r="B88" s="217" t="s">
        <v>1170</v>
      </c>
      <c r="C88" s="161" t="s">
        <v>1171</v>
      </c>
      <c r="D88" s="218" t="s">
        <v>661</v>
      </c>
      <c r="E88" s="160" t="s">
        <v>566</v>
      </c>
      <c r="F88" s="201" t="s">
        <v>1010</v>
      </c>
      <c r="G88" s="169" t="s">
        <v>2298</v>
      </c>
      <c r="H88" s="169"/>
      <c r="I88" s="160"/>
      <c r="J88" s="160"/>
      <c r="K88" s="160"/>
      <c r="L88" s="160"/>
    </row>
    <row r="89" spans="1:12" ht="30" x14ac:dyDescent="0.25">
      <c r="A89" s="213">
        <v>8</v>
      </c>
      <c r="B89" s="217" t="s">
        <v>1168</v>
      </c>
      <c r="C89" s="161" t="s">
        <v>788</v>
      </c>
      <c r="D89" s="218" t="s">
        <v>1169</v>
      </c>
      <c r="E89" s="160" t="s">
        <v>1048</v>
      </c>
      <c r="F89" s="201" t="s">
        <v>1010</v>
      </c>
      <c r="G89" s="169" t="s">
        <v>2306</v>
      </c>
      <c r="H89" s="169"/>
      <c r="I89" s="160"/>
      <c r="J89" s="160"/>
      <c r="K89" s="160"/>
      <c r="L89" s="160"/>
    </row>
    <row r="90" spans="1:12" x14ac:dyDescent="0.25">
      <c r="A90" s="159">
        <v>9</v>
      </c>
      <c r="B90" s="223" t="s">
        <v>1375</v>
      </c>
      <c r="C90" s="198" t="s">
        <v>2506</v>
      </c>
      <c r="D90" s="219" t="s">
        <v>657</v>
      </c>
      <c r="E90" s="160" t="s">
        <v>351</v>
      </c>
      <c r="F90" s="201" t="s">
        <v>1010</v>
      </c>
      <c r="G90" s="198" t="s">
        <v>2395</v>
      </c>
      <c r="H90" s="169"/>
      <c r="I90" s="160"/>
      <c r="J90" s="160"/>
      <c r="K90" s="160"/>
      <c r="L90" s="160"/>
    </row>
    <row r="91" spans="1:12" x14ac:dyDescent="0.25">
      <c r="A91" s="213">
        <v>10</v>
      </c>
      <c r="B91" s="223" t="s">
        <v>1369</v>
      </c>
      <c r="C91" s="198" t="s">
        <v>2393</v>
      </c>
      <c r="D91" s="228" t="s">
        <v>661</v>
      </c>
      <c r="E91" s="160" t="s">
        <v>351</v>
      </c>
      <c r="F91" s="201" t="s">
        <v>1010</v>
      </c>
      <c r="G91" s="198" t="s">
        <v>2394</v>
      </c>
      <c r="H91" s="169"/>
      <c r="I91" s="160"/>
      <c r="J91" s="160"/>
      <c r="K91" s="160"/>
      <c r="L91" s="160"/>
    </row>
    <row r="92" spans="1:12" ht="30" x14ac:dyDescent="0.25">
      <c r="A92" s="159">
        <v>11</v>
      </c>
      <c r="B92" s="217" t="s">
        <v>1383</v>
      </c>
      <c r="C92" s="169" t="s">
        <v>2398</v>
      </c>
      <c r="D92" s="229" t="s">
        <v>657</v>
      </c>
      <c r="E92" s="160" t="s">
        <v>351</v>
      </c>
      <c r="F92" s="201" t="s">
        <v>1010</v>
      </c>
      <c r="G92" s="169" t="s">
        <v>2397</v>
      </c>
      <c r="H92" s="169"/>
      <c r="I92" s="160"/>
      <c r="J92" s="160"/>
      <c r="K92" s="160"/>
      <c r="L92" s="160"/>
    </row>
    <row r="93" spans="1:12" ht="48.75" x14ac:dyDescent="0.25">
      <c r="A93" s="213">
        <v>12</v>
      </c>
      <c r="B93" s="217" t="s">
        <v>1331</v>
      </c>
      <c r="C93" s="161" t="s">
        <v>814</v>
      </c>
      <c r="D93" s="218" t="s">
        <v>661</v>
      </c>
      <c r="E93" s="160" t="s">
        <v>351</v>
      </c>
      <c r="F93" s="201" t="s">
        <v>1010</v>
      </c>
      <c r="G93" s="169" t="s">
        <v>2299</v>
      </c>
      <c r="H93" s="169"/>
      <c r="I93" s="160"/>
      <c r="J93" s="160"/>
      <c r="K93" s="160"/>
      <c r="L93" s="160"/>
    </row>
    <row r="94" spans="1:12" ht="30" x14ac:dyDescent="0.25">
      <c r="A94" s="159">
        <v>13</v>
      </c>
      <c r="B94" s="217" t="s">
        <v>1337</v>
      </c>
      <c r="C94" s="161" t="s">
        <v>2347</v>
      </c>
      <c r="D94" s="218" t="s">
        <v>1205</v>
      </c>
      <c r="E94" s="160" t="s">
        <v>1048</v>
      </c>
      <c r="F94" s="201" t="s">
        <v>1010</v>
      </c>
      <c r="G94" s="169" t="s">
        <v>2346</v>
      </c>
      <c r="H94" s="169"/>
      <c r="I94" s="160"/>
      <c r="J94" s="160"/>
      <c r="K94" s="160"/>
      <c r="L94" s="160"/>
    </row>
    <row r="95" spans="1:12" x14ac:dyDescent="0.25">
      <c r="A95" s="213">
        <v>14</v>
      </c>
      <c r="B95" s="217" t="s">
        <v>1184</v>
      </c>
      <c r="C95" s="161" t="s">
        <v>2513</v>
      </c>
      <c r="D95" s="218" t="s">
        <v>1099</v>
      </c>
      <c r="E95" s="160" t="s">
        <v>1048</v>
      </c>
      <c r="F95" s="201" t="s">
        <v>1010</v>
      </c>
      <c r="G95" s="169" t="s">
        <v>887</v>
      </c>
      <c r="H95" s="169"/>
      <c r="I95" s="160"/>
      <c r="J95" s="160"/>
      <c r="K95" s="160"/>
      <c r="L95" s="160"/>
    </row>
    <row r="96" spans="1:12" x14ac:dyDescent="0.25">
      <c r="A96" s="159">
        <v>15</v>
      </c>
      <c r="B96" s="217" t="s">
        <v>1360</v>
      </c>
      <c r="C96" s="161" t="s">
        <v>2399</v>
      </c>
      <c r="D96" s="218" t="s">
        <v>657</v>
      </c>
      <c r="E96" s="160" t="s">
        <v>351</v>
      </c>
      <c r="F96" s="201" t="s">
        <v>1010</v>
      </c>
      <c r="G96" s="169" t="s">
        <v>617</v>
      </c>
      <c r="H96" s="169"/>
      <c r="I96" s="160"/>
      <c r="J96" s="160"/>
      <c r="K96" s="160"/>
      <c r="L96" s="160"/>
    </row>
    <row r="97" spans="1:12" s="214" customFormat="1" ht="33.75" x14ac:dyDescent="0.25">
      <c r="A97" s="213">
        <v>16</v>
      </c>
      <c r="B97" s="217" t="s">
        <v>1175</v>
      </c>
      <c r="C97" s="199" t="s">
        <v>2512</v>
      </c>
      <c r="D97" s="218" t="s">
        <v>1174</v>
      </c>
      <c r="E97" s="160" t="s">
        <v>1047</v>
      </c>
      <c r="F97" s="201" t="s">
        <v>2111</v>
      </c>
      <c r="G97" s="198" t="s">
        <v>2472</v>
      </c>
      <c r="H97" s="169"/>
      <c r="I97" s="160"/>
      <c r="J97" s="160"/>
      <c r="K97" s="160"/>
      <c r="L97" s="160"/>
    </row>
    <row r="98" spans="1:12" x14ac:dyDescent="0.25">
      <c r="A98" s="159">
        <v>17</v>
      </c>
      <c r="B98" s="217" t="s">
        <v>1180</v>
      </c>
      <c r="C98" s="161" t="s">
        <v>1181</v>
      </c>
      <c r="D98" s="218" t="s">
        <v>658</v>
      </c>
      <c r="E98" s="160" t="s">
        <v>1048</v>
      </c>
      <c r="F98" s="201" t="s">
        <v>2111</v>
      </c>
      <c r="G98" s="169" t="s">
        <v>154</v>
      </c>
      <c r="H98" s="169"/>
      <c r="I98" s="160"/>
      <c r="J98" s="160"/>
      <c r="K98" s="160"/>
      <c r="L98" s="160"/>
    </row>
    <row r="99" spans="1:12" ht="33.75" x14ac:dyDescent="0.25">
      <c r="A99" s="213">
        <v>18</v>
      </c>
      <c r="B99" s="217" t="s">
        <v>1173</v>
      </c>
      <c r="C99" s="161" t="s">
        <v>2511</v>
      </c>
      <c r="D99" s="218" t="s">
        <v>1174</v>
      </c>
      <c r="E99" s="160" t="s">
        <v>1048</v>
      </c>
      <c r="F99" s="201" t="s">
        <v>2111</v>
      </c>
      <c r="G99" s="169" t="s">
        <v>2389</v>
      </c>
      <c r="H99" s="169"/>
      <c r="I99" s="160"/>
      <c r="J99" s="160"/>
      <c r="K99" s="160"/>
      <c r="L99" s="160"/>
    </row>
    <row r="100" spans="1:12" x14ac:dyDescent="0.25">
      <c r="A100" s="159">
        <v>19</v>
      </c>
      <c r="B100" s="217" t="s">
        <v>1177</v>
      </c>
      <c r="C100" s="199" t="s">
        <v>2514</v>
      </c>
      <c r="D100" s="218" t="s">
        <v>658</v>
      </c>
      <c r="E100" s="160" t="s">
        <v>1048</v>
      </c>
      <c r="F100" s="201" t="s">
        <v>2111</v>
      </c>
      <c r="G100" s="169" t="s">
        <v>2473</v>
      </c>
      <c r="H100" s="169"/>
      <c r="I100" s="160"/>
      <c r="J100" s="160"/>
      <c r="K100" s="160"/>
      <c r="L100" s="160"/>
    </row>
    <row r="101" spans="1:12" ht="30" x14ac:dyDescent="0.25">
      <c r="A101" s="213">
        <v>20</v>
      </c>
      <c r="B101" s="217" t="s">
        <v>1332</v>
      </c>
      <c r="C101" s="199" t="s">
        <v>2507</v>
      </c>
      <c r="D101" s="218" t="s">
        <v>1333</v>
      </c>
      <c r="E101" s="160" t="s">
        <v>1048</v>
      </c>
      <c r="F101" s="201" t="s">
        <v>2111</v>
      </c>
      <c r="G101" s="169" t="s">
        <v>2304</v>
      </c>
      <c r="H101" s="169"/>
      <c r="I101" s="160"/>
      <c r="J101" s="160"/>
      <c r="K101" s="160"/>
      <c r="L101" s="160"/>
    </row>
    <row r="102" spans="1:12" x14ac:dyDescent="0.25">
      <c r="A102" s="159">
        <v>21</v>
      </c>
      <c r="B102" s="217" t="s">
        <v>1182</v>
      </c>
      <c r="C102" s="161" t="s">
        <v>2508</v>
      </c>
      <c r="D102" s="218" t="s">
        <v>658</v>
      </c>
      <c r="E102" s="160" t="s">
        <v>1048</v>
      </c>
      <c r="F102" s="201" t="s">
        <v>2111</v>
      </c>
      <c r="G102" s="169" t="s">
        <v>2293</v>
      </c>
      <c r="H102" s="169"/>
      <c r="I102" s="160"/>
      <c r="J102" s="160"/>
      <c r="K102" s="160"/>
      <c r="L102" s="160"/>
    </row>
    <row r="103" spans="1:12" ht="17.25" customHeight="1" x14ac:dyDescent="0.25">
      <c r="A103" s="213">
        <v>22</v>
      </c>
      <c r="B103" s="217" t="s">
        <v>1377</v>
      </c>
      <c r="C103" s="171" t="s">
        <v>2303</v>
      </c>
      <c r="D103" s="230" t="s">
        <v>874</v>
      </c>
      <c r="E103" s="160" t="s">
        <v>351</v>
      </c>
      <c r="F103" s="201" t="s">
        <v>2111</v>
      </c>
      <c r="G103" s="169" t="s">
        <v>2302</v>
      </c>
      <c r="H103" s="169"/>
      <c r="I103" s="160"/>
      <c r="J103" s="160"/>
      <c r="K103" s="160"/>
      <c r="L103" s="160"/>
    </row>
    <row r="104" spans="1:12" x14ac:dyDescent="0.25">
      <c r="A104" s="159">
        <v>23</v>
      </c>
      <c r="B104" s="217" t="s">
        <v>1379</v>
      </c>
      <c r="C104" s="171" t="s">
        <v>2301</v>
      </c>
      <c r="D104" s="230" t="s">
        <v>874</v>
      </c>
      <c r="E104" s="160" t="s">
        <v>351</v>
      </c>
      <c r="F104" s="201" t="s">
        <v>2111</v>
      </c>
      <c r="G104" s="169" t="s">
        <v>2302</v>
      </c>
      <c r="H104" s="169"/>
      <c r="I104" s="160"/>
      <c r="J104" s="160"/>
      <c r="K104" s="160"/>
      <c r="L104" s="160"/>
    </row>
    <row r="105" spans="1:12" ht="30" x14ac:dyDescent="0.25">
      <c r="A105" s="213">
        <v>24</v>
      </c>
      <c r="B105" s="224" t="s">
        <v>1381</v>
      </c>
      <c r="C105" s="199" t="s">
        <v>2509</v>
      </c>
      <c r="D105" s="220" t="s">
        <v>874</v>
      </c>
      <c r="E105" s="209" t="s">
        <v>351</v>
      </c>
      <c r="F105" s="209" t="s">
        <v>2111</v>
      </c>
      <c r="G105" s="198" t="s">
        <v>2356</v>
      </c>
      <c r="H105" s="198"/>
      <c r="I105" s="209"/>
      <c r="J105" s="209"/>
      <c r="K105" s="209"/>
      <c r="L105" s="209"/>
    </row>
    <row r="106" spans="1:12" ht="30" x14ac:dyDescent="0.25">
      <c r="A106" s="159">
        <v>25</v>
      </c>
      <c r="B106" s="217" t="s">
        <v>1179</v>
      </c>
      <c r="C106" s="161" t="s">
        <v>2510</v>
      </c>
      <c r="D106" s="218" t="s">
        <v>874</v>
      </c>
      <c r="E106" s="160" t="s">
        <v>351</v>
      </c>
      <c r="F106" s="201" t="s">
        <v>2111</v>
      </c>
      <c r="G106" s="169" t="s">
        <v>907</v>
      </c>
      <c r="H106" s="169"/>
      <c r="I106" s="160"/>
      <c r="J106" s="160"/>
      <c r="K106" s="160"/>
      <c r="L106" s="160"/>
    </row>
    <row r="107" spans="1:12" x14ac:dyDescent="0.25">
      <c r="A107" s="159"/>
      <c r="B107" s="217"/>
      <c r="C107" s="161"/>
      <c r="D107" s="218"/>
      <c r="E107" s="160"/>
      <c r="F107" s="201"/>
      <c r="G107" s="169"/>
      <c r="H107" s="169"/>
      <c r="I107" s="160"/>
      <c r="J107" s="160"/>
      <c r="K107" s="160"/>
      <c r="L107" s="160"/>
    </row>
    <row r="108" spans="1:12" ht="18.75" x14ac:dyDescent="0.3">
      <c r="A108" s="315" t="s">
        <v>2481</v>
      </c>
      <c r="B108" s="315"/>
      <c r="C108" s="315"/>
      <c r="D108" s="315"/>
      <c r="E108" s="315"/>
      <c r="F108" s="315"/>
      <c r="G108" s="315"/>
      <c r="H108" s="315"/>
      <c r="I108" s="315"/>
      <c r="J108" s="315"/>
      <c r="K108" s="315"/>
      <c r="L108" s="315"/>
    </row>
    <row r="109" spans="1:12" ht="45" x14ac:dyDescent="0.25">
      <c r="A109" s="185" t="s">
        <v>1052</v>
      </c>
      <c r="B109" s="216" t="s">
        <v>1054</v>
      </c>
      <c r="C109" s="235" t="s">
        <v>1055</v>
      </c>
      <c r="D109" s="216" t="s">
        <v>1</v>
      </c>
      <c r="E109" s="187" t="s">
        <v>10</v>
      </c>
      <c r="F109" s="200" t="s">
        <v>2108</v>
      </c>
      <c r="G109" s="187" t="s">
        <v>2474</v>
      </c>
      <c r="H109" s="187" t="s">
        <v>2486</v>
      </c>
      <c r="I109" s="187" t="s">
        <v>460</v>
      </c>
      <c r="J109" s="187" t="s">
        <v>2489</v>
      </c>
      <c r="K109" s="187" t="s">
        <v>2199</v>
      </c>
      <c r="L109" s="158" t="s">
        <v>2197</v>
      </c>
    </row>
    <row r="110" spans="1:12" x14ac:dyDescent="0.25">
      <c r="A110" s="159">
        <v>1</v>
      </c>
      <c r="B110" s="217" t="s">
        <v>1058</v>
      </c>
      <c r="C110" s="161" t="s">
        <v>258</v>
      </c>
      <c r="D110" s="218" t="s">
        <v>1059</v>
      </c>
      <c r="E110" s="160" t="s">
        <v>351</v>
      </c>
      <c r="F110" s="201" t="s">
        <v>2180</v>
      </c>
      <c r="G110" s="169" t="s">
        <v>2308</v>
      </c>
      <c r="H110" s="169"/>
      <c r="I110" s="160"/>
      <c r="J110" s="160"/>
      <c r="K110" s="160"/>
      <c r="L110" s="160"/>
    </row>
    <row r="111" spans="1:12" x14ac:dyDescent="0.25">
      <c r="A111" s="159">
        <v>2</v>
      </c>
      <c r="B111" s="217" t="s">
        <v>1142</v>
      </c>
      <c r="C111" s="161" t="s">
        <v>455</v>
      </c>
      <c r="D111" s="218" t="s">
        <v>1059</v>
      </c>
      <c r="E111" s="160" t="s">
        <v>351</v>
      </c>
      <c r="F111" s="201" t="s">
        <v>2180</v>
      </c>
      <c r="G111" s="169" t="s">
        <v>2309</v>
      </c>
      <c r="H111" s="169"/>
      <c r="I111" s="160"/>
      <c r="J111" s="160"/>
      <c r="K111" s="160"/>
      <c r="L111" s="160"/>
    </row>
    <row r="112" spans="1:12" x14ac:dyDescent="0.25">
      <c r="A112" s="159">
        <v>3</v>
      </c>
      <c r="B112" s="217" t="s">
        <v>1063</v>
      </c>
      <c r="C112" s="199" t="s">
        <v>2310</v>
      </c>
      <c r="D112" s="218" t="s">
        <v>656</v>
      </c>
      <c r="E112" s="160" t="s">
        <v>566</v>
      </c>
      <c r="F112" s="201" t="s">
        <v>2180</v>
      </c>
      <c r="G112" s="169" t="s">
        <v>209</v>
      </c>
      <c r="H112" s="169"/>
      <c r="I112" s="160"/>
      <c r="J112" s="160"/>
      <c r="K112" s="160"/>
      <c r="L112" s="160"/>
    </row>
    <row r="113" spans="1:12" x14ac:dyDescent="0.25">
      <c r="A113" s="159">
        <v>4</v>
      </c>
      <c r="B113" s="217" t="s">
        <v>1064</v>
      </c>
      <c r="C113" s="199" t="s">
        <v>2311</v>
      </c>
      <c r="D113" s="218" t="s">
        <v>656</v>
      </c>
      <c r="E113" s="160" t="s">
        <v>566</v>
      </c>
      <c r="F113" s="201" t="s">
        <v>2180</v>
      </c>
      <c r="G113" s="169" t="s">
        <v>209</v>
      </c>
      <c r="H113" s="169"/>
      <c r="I113" s="160"/>
      <c r="J113" s="160"/>
      <c r="K113" s="160"/>
      <c r="L113" s="160"/>
    </row>
    <row r="114" spans="1:12" x14ac:dyDescent="0.25">
      <c r="A114" s="159">
        <v>5</v>
      </c>
      <c r="B114" s="223" t="s">
        <v>1366</v>
      </c>
      <c r="C114" s="169" t="s">
        <v>1367</v>
      </c>
      <c r="D114" s="219" t="s">
        <v>660</v>
      </c>
      <c r="E114" s="160" t="s">
        <v>1048</v>
      </c>
      <c r="F114" s="201" t="s">
        <v>2180</v>
      </c>
      <c r="G114" s="169" t="s">
        <v>2475</v>
      </c>
      <c r="H114" s="198"/>
      <c r="I114" s="160"/>
      <c r="J114" s="160"/>
      <c r="K114" s="160"/>
      <c r="L114" s="160"/>
    </row>
    <row r="115" spans="1:12" x14ac:dyDescent="0.25">
      <c r="A115" s="159">
        <v>6</v>
      </c>
      <c r="B115" s="217" t="s">
        <v>1069</v>
      </c>
      <c r="C115" s="161" t="s">
        <v>2457</v>
      </c>
      <c r="D115" s="218" t="s">
        <v>1070</v>
      </c>
      <c r="E115" s="160" t="s">
        <v>351</v>
      </c>
      <c r="F115" s="201" t="s">
        <v>2180</v>
      </c>
      <c r="G115" s="198" t="s">
        <v>138</v>
      </c>
      <c r="H115" s="198"/>
      <c r="I115" s="160"/>
      <c r="J115" s="160"/>
      <c r="K115" s="160"/>
      <c r="L115" s="160"/>
    </row>
    <row r="116" spans="1:12" x14ac:dyDescent="0.25">
      <c r="A116" s="159">
        <v>6</v>
      </c>
      <c r="B116" s="217" t="s">
        <v>1069</v>
      </c>
      <c r="C116" s="161" t="s">
        <v>2458</v>
      </c>
      <c r="D116" s="218" t="s">
        <v>1070</v>
      </c>
      <c r="E116" s="160" t="s">
        <v>351</v>
      </c>
      <c r="F116" s="201" t="s">
        <v>2180</v>
      </c>
      <c r="G116" s="198" t="s">
        <v>2196</v>
      </c>
      <c r="H116" s="198"/>
      <c r="I116" s="160"/>
      <c r="J116" s="160"/>
      <c r="K116" s="160"/>
      <c r="L116" s="160"/>
    </row>
    <row r="117" spans="1:12" ht="45" x14ac:dyDescent="0.25">
      <c r="A117" s="270">
        <v>7</v>
      </c>
      <c r="B117" s="271" t="s">
        <v>1071</v>
      </c>
      <c r="C117" s="272" t="s">
        <v>1072</v>
      </c>
      <c r="D117" s="273" t="s">
        <v>1073</v>
      </c>
      <c r="E117" s="274" t="s">
        <v>351</v>
      </c>
      <c r="F117" s="274" t="s">
        <v>2180</v>
      </c>
      <c r="G117" s="275" t="s">
        <v>2313</v>
      </c>
      <c r="H117" s="275"/>
      <c r="I117" s="274"/>
      <c r="J117" s="274"/>
      <c r="K117" s="274"/>
      <c r="L117" s="275" t="s">
        <v>2515</v>
      </c>
    </row>
    <row r="118" spans="1:12" x14ac:dyDescent="0.25">
      <c r="A118" s="159">
        <v>8</v>
      </c>
      <c r="B118" s="217" t="s">
        <v>1338</v>
      </c>
      <c r="C118" s="161" t="s">
        <v>1339</v>
      </c>
      <c r="D118" s="218" t="s">
        <v>877</v>
      </c>
      <c r="E118" s="160" t="s">
        <v>351</v>
      </c>
      <c r="F118" s="201" t="s">
        <v>2180</v>
      </c>
      <c r="G118" s="169" t="s">
        <v>207</v>
      </c>
      <c r="H118" s="169"/>
      <c r="I118" s="160"/>
      <c r="J118" s="160"/>
      <c r="K118" s="160"/>
      <c r="L118" s="160"/>
    </row>
    <row r="119" spans="1:12" x14ac:dyDescent="0.25">
      <c r="A119" s="159">
        <v>9</v>
      </c>
      <c r="B119" s="217" t="s">
        <v>1235</v>
      </c>
      <c r="C119" s="161" t="s">
        <v>1236</v>
      </c>
      <c r="D119" s="218" t="s">
        <v>877</v>
      </c>
      <c r="E119" s="160" t="s">
        <v>351</v>
      </c>
      <c r="F119" s="201" t="s">
        <v>2180</v>
      </c>
      <c r="G119" s="169" t="s">
        <v>175</v>
      </c>
      <c r="H119" s="169"/>
      <c r="I119" s="160"/>
      <c r="J119" s="160"/>
      <c r="K119" s="160"/>
      <c r="L119" s="160"/>
    </row>
    <row r="120" spans="1:12" x14ac:dyDescent="0.25">
      <c r="A120" s="159">
        <v>10</v>
      </c>
      <c r="B120" s="217" t="s">
        <v>1318</v>
      </c>
      <c r="C120" s="161" t="s">
        <v>724</v>
      </c>
      <c r="D120" s="218" t="s">
        <v>662</v>
      </c>
      <c r="E120" s="160" t="s">
        <v>351</v>
      </c>
      <c r="F120" s="201" t="s">
        <v>2180</v>
      </c>
      <c r="G120" s="169" t="s">
        <v>911</v>
      </c>
      <c r="H120" s="169"/>
      <c r="I120" s="160"/>
      <c r="J120" s="160"/>
      <c r="K120" s="160"/>
      <c r="L120" s="160"/>
    </row>
    <row r="121" spans="1:12" x14ac:dyDescent="0.25">
      <c r="A121" s="159">
        <v>11</v>
      </c>
      <c r="B121" s="217" t="s">
        <v>1143</v>
      </c>
      <c r="C121" s="161" t="s">
        <v>2516</v>
      </c>
      <c r="D121" s="218" t="s">
        <v>1114</v>
      </c>
      <c r="E121" s="160" t="s">
        <v>351</v>
      </c>
      <c r="F121" s="201" t="s">
        <v>2180</v>
      </c>
      <c r="G121" s="169" t="s">
        <v>2305</v>
      </c>
      <c r="H121" s="169"/>
      <c r="I121" s="160"/>
      <c r="J121" s="160"/>
      <c r="K121" s="160"/>
      <c r="L121" s="160"/>
    </row>
    <row r="122" spans="1:12" x14ac:dyDescent="0.25">
      <c r="A122" s="159">
        <v>12</v>
      </c>
      <c r="B122" s="217" t="s">
        <v>1086</v>
      </c>
      <c r="C122" s="109" t="s">
        <v>1087</v>
      </c>
      <c r="D122" s="218" t="s">
        <v>1085</v>
      </c>
      <c r="E122" s="160" t="s">
        <v>351</v>
      </c>
      <c r="F122" s="201" t="s">
        <v>2180</v>
      </c>
      <c r="G122" s="169" t="s">
        <v>178</v>
      </c>
      <c r="H122" s="169"/>
      <c r="I122" s="160"/>
      <c r="J122" s="160"/>
      <c r="K122" s="160"/>
      <c r="L122" s="160"/>
    </row>
    <row r="123" spans="1:12" x14ac:dyDescent="0.25">
      <c r="A123" s="159">
        <v>13</v>
      </c>
      <c r="B123" s="217" t="s">
        <v>2179</v>
      </c>
      <c r="C123" s="109" t="s">
        <v>1084</v>
      </c>
      <c r="D123" s="218" t="s">
        <v>1085</v>
      </c>
      <c r="E123" s="160" t="s">
        <v>351</v>
      </c>
      <c r="F123" s="201" t="s">
        <v>2180</v>
      </c>
      <c r="G123" s="169" t="s">
        <v>178</v>
      </c>
      <c r="H123" s="169"/>
      <c r="I123" s="160"/>
      <c r="J123" s="160"/>
      <c r="K123" s="160"/>
      <c r="L123" s="160"/>
    </row>
    <row r="124" spans="1:12" x14ac:dyDescent="0.25">
      <c r="A124" s="159">
        <v>14</v>
      </c>
      <c r="B124" s="217" t="s">
        <v>1088</v>
      </c>
      <c r="C124" s="161" t="s">
        <v>444</v>
      </c>
      <c r="D124" s="218" t="s">
        <v>1089</v>
      </c>
      <c r="E124" s="160" t="s">
        <v>351</v>
      </c>
      <c r="F124" s="201" t="s">
        <v>2180</v>
      </c>
      <c r="G124" s="169" t="s">
        <v>2400</v>
      </c>
      <c r="H124" s="169"/>
      <c r="I124" s="160"/>
      <c r="J124" s="160"/>
      <c r="K124" s="160"/>
      <c r="L124" s="160"/>
    </row>
    <row r="125" spans="1:12" ht="30" x14ac:dyDescent="0.25">
      <c r="A125" s="159">
        <v>15</v>
      </c>
      <c r="B125" s="217" t="s">
        <v>1189</v>
      </c>
      <c r="C125" s="161" t="s">
        <v>2524</v>
      </c>
      <c r="D125" s="218" t="s">
        <v>876</v>
      </c>
      <c r="E125" s="160" t="s">
        <v>351</v>
      </c>
      <c r="F125" s="201" t="s">
        <v>2180</v>
      </c>
      <c r="G125" s="169" t="s">
        <v>911</v>
      </c>
      <c r="H125" s="169"/>
      <c r="I125" s="160"/>
      <c r="J125" s="160"/>
      <c r="K125" s="160"/>
      <c r="L125" s="160"/>
    </row>
    <row r="126" spans="1:12" ht="30" x14ac:dyDescent="0.25">
      <c r="A126" s="159">
        <v>16</v>
      </c>
      <c r="B126" s="217" t="s">
        <v>1080</v>
      </c>
      <c r="C126" s="161" t="s">
        <v>1081</v>
      </c>
      <c r="D126" s="218" t="s">
        <v>1082</v>
      </c>
      <c r="E126" s="160" t="s">
        <v>351</v>
      </c>
      <c r="F126" s="201" t="s">
        <v>2180</v>
      </c>
      <c r="G126" s="169" t="s">
        <v>2314</v>
      </c>
      <c r="H126" s="169"/>
      <c r="I126" s="160"/>
      <c r="J126" s="160"/>
      <c r="K126" s="160"/>
      <c r="L126" s="160"/>
    </row>
    <row r="127" spans="1:12" ht="30" x14ac:dyDescent="0.25">
      <c r="A127" s="159">
        <v>17</v>
      </c>
      <c r="B127" s="217" t="s">
        <v>1156</v>
      </c>
      <c r="C127" s="161" t="s">
        <v>2402</v>
      </c>
      <c r="D127" s="218" t="s">
        <v>656</v>
      </c>
      <c r="E127" s="160" t="s">
        <v>351</v>
      </c>
      <c r="F127" s="201" t="s">
        <v>2180</v>
      </c>
      <c r="G127" s="169" t="s">
        <v>2318</v>
      </c>
      <c r="H127" s="169"/>
      <c r="I127" s="160"/>
      <c r="J127" s="160"/>
      <c r="K127" s="160"/>
      <c r="L127" s="160"/>
    </row>
    <row r="128" spans="1:12" ht="30" x14ac:dyDescent="0.25">
      <c r="A128" s="159">
        <v>18</v>
      </c>
      <c r="B128" s="217" t="s">
        <v>1090</v>
      </c>
      <c r="C128" s="161" t="s">
        <v>335</v>
      </c>
      <c r="D128" s="218" t="s">
        <v>658</v>
      </c>
      <c r="E128" s="160" t="s">
        <v>351</v>
      </c>
      <c r="F128" s="201" t="s">
        <v>2180</v>
      </c>
      <c r="G128" s="169" t="s">
        <v>2319</v>
      </c>
      <c r="H128" s="169"/>
      <c r="I128" s="160"/>
      <c r="J128" s="160"/>
      <c r="K128" s="160"/>
      <c r="L128" s="160"/>
    </row>
    <row r="129" spans="1:12" x14ac:dyDescent="0.25">
      <c r="A129" s="159">
        <v>19</v>
      </c>
      <c r="B129" s="217" t="s">
        <v>1212</v>
      </c>
      <c r="C129" s="161" t="s">
        <v>746</v>
      </c>
      <c r="D129" s="218" t="s">
        <v>876</v>
      </c>
      <c r="E129" s="160" t="s">
        <v>351</v>
      </c>
      <c r="F129" s="201" t="s">
        <v>2180</v>
      </c>
      <c r="G129" s="169" t="s">
        <v>891</v>
      </c>
      <c r="H129" s="169"/>
      <c r="I129" s="160"/>
      <c r="J129" s="160"/>
      <c r="K129" s="160"/>
      <c r="L129" s="160"/>
    </row>
    <row r="130" spans="1:12" x14ac:dyDescent="0.25">
      <c r="A130" s="159">
        <v>20</v>
      </c>
      <c r="B130" s="217" t="s">
        <v>1192</v>
      </c>
      <c r="C130" s="161" t="s">
        <v>1193</v>
      </c>
      <c r="D130" s="218" t="s">
        <v>658</v>
      </c>
      <c r="E130" s="160" t="s">
        <v>351</v>
      </c>
      <c r="F130" s="201" t="s">
        <v>2180</v>
      </c>
      <c r="G130" s="169" t="s">
        <v>2320</v>
      </c>
      <c r="H130" s="169"/>
      <c r="I130" s="160"/>
      <c r="J130" s="160"/>
      <c r="K130" s="160"/>
      <c r="L130" s="160"/>
    </row>
    <row r="131" spans="1:12" x14ac:dyDescent="0.25">
      <c r="A131" s="159">
        <v>21</v>
      </c>
      <c r="B131" s="217" t="s">
        <v>1195</v>
      </c>
      <c r="C131" s="161" t="s">
        <v>1196</v>
      </c>
      <c r="D131" s="218" t="s">
        <v>658</v>
      </c>
      <c r="E131" s="160" t="s">
        <v>351</v>
      </c>
      <c r="F131" s="201" t="s">
        <v>2180</v>
      </c>
      <c r="G131" s="169" t="s">
        <v>2320</v>
      </c>
      <c r="H131" s="169"/>
      <c r="I131" s="160"/>
      <c r="J131" s="160"/>
      <c r="K131" s="160"/>
      <c r="L131" s="160"/>
    </row>
    <row r="132" spans="1:12" x14ac:dyDescent="0.25">
      <c r="A132" s="159">
        <v>22</v>
      </c>
      <c r="B132" s="217" t="s">
        <v>1198</v>
      </c>
      <c r="C132" s="161" t="s">
        <v>1199</v>
      </c>
      <c r="D132" s="218" t="s">
        <v>658</v>
      </c>
      <c r="E132" s="160" t="s">
        <v>351</v>
      </c>
      <c r="F132" s="201" t="s">
        <v>2180</v>
      </c>
      <c r="G132" s="169" t="s">
        <v>2320</v>
      </c>
      <c r="H132" s="169"/>
      <c r="I132" s="160"/>
      <c r="J132" s="160"/>
      <c r="K132" s="160"/>
      <c r="L132" s="160"/>
    </row>
    <row r="133" spans="1:12" x14ac:dyDescent="0.25">
      <c r="A133" s="159">
        <v>23</v>
      </c>
      <c r="B133" s="217" t="s">
        <v>1201</v>
      </c>
      <c r="C133" s="161" t="s">
        <v>1202</v>
      </c>
      <c r="D133" s="218" t="s">
        <v>658</v>
      </c>
      <c r="E133" s="160" t="s">
        <v>351</v>
      </c>
      <c r="F133" s="201" t="s">
        <v>2180</v>
      </c>
      <c r="G133" s="169" t="s">
        <v>2320</v>
      </c>
      <c r="H133" s="169"/>
      <c r="I133" s="160"/>
      <c r="J133" s="160"/>
      <c r="K133" s="160"/>
      <c r="L133" s="160"/>
    </row>
    <row r="134" spans="1:12" ht="30" x14ac:dyDescent="0.25">
      <c r="A134" s="159">
        <v>24</v>
      </c>
      <c r="B134" s="217" t="s">
        <v>1190</v>
      </c>
      <c r="C134" s="161" t="s">
        <v>201</v>
      </c>
      <c r="D134" s="218" t="s">
        <v>662</v>
      </c>
      <c r="E134" s="160" t="s">
        <v>351</v>
      </c>
      <c r="F134" s="201" t="s">
        <v>2180</v>
      </c>
      <c r="G134" s="169" t="s">
        <v>2321</v>
      </c>
      <c r="H134" s="169"/>
      <c r="I134" s="160"/>
      <c r="J134" s="160"/>
      <c r="K134" s="160"/>
      <c r="L134" s="160"/>
    </row>
    <row r="135" spans="1:12" ht="30" x14ac:dyDescent="0.25">
      <c r="A135" s="159">
        <v>25</v>
      </c>
      <c r="B135" s="217" t="s">
        <v>1153</v>
      </c>
      <c r="C135" s="161" t="s">
        <v>2459</v>
      </c>
      <c r="D135" s="218" t="s">
        <v>662</v>
      </c>
      <c r="E135" s="160" t="s">
        <v>351</v>
      </c>
      <c r="F135" s="201" t="s">
        <v>2180</v>
      </c>
      <c r="G135" s="169" t="s">
        <v>2403</v>
      </c>
      <c r="H135" s="169"/>
      <c r="I135" s="160"/>
      <c r="J135" s="160"/>
      <c r="K135" s="160"/>
      <c r="L135" s="160"/>
    </row>
    <row r="136" spans="1:12" x14ac:dyDescent="0.25">
      <c r="A136" s="159">
        <v>26</v>
      </c>
      <c r="B136" s="217" t="s">
        <v>1319</v>
      </c>
      <c r="C136" s="161" t="s">
        <v>752</v>
      </c>
      <c r="D136" s="218" t="s">
        <v>605</v>
      </c>
      <c r="E136" s="160" t="s">
        <v>351</v>
      </c>
      <c r="F136" s="201" t="s">
        <v>2180</v>
      </c>
      <c r="G136" s="169" t="s">
        <v>2322</v>
      </c>
      <c r="H136" s="169"/>
      <c r="I136" s="160"/>
      <c r="J136" s="160"/>
      <c r="K136" s="160"/>
      <c r="L136" s="160"/>
    </row>
    <row r="137" spans="1:12" ht="45" x14ac:dyDescent="0.25">
      <c r="A137" s="159">
        <v>27</v>
      </c>
      <c r="B137" s="217" t="s">
        <v>1224</v>
      </c>
      <c r="C137" s="161" t="s">
        <v>2517</v>
      </c>
      <c r="D137" s="218" t="s">
        <v>658</v>
      </c>
      <c r="E137" s="160" t="s">
        <v>351</v>
      </c>
      <c r="F137" s="201" t="s">
        <v>2180</v>
      </c>
      <c r="G137" s="169" t="s">
        <v>2323</v>
      </c>
      <c r="H137" s="169"/>
      <c r="I137" s="160"/>
      <c r="J137" s="160"/>
      <c r="K137" s="160"/>
      <c r="L137" s="160"/>
    </row>
    <row r="138" spans="1:12" ht="30" x14ac:dyDescent="0.25">
      <c r="A138" s="159">
        <v>28</v>
      </c>
      <c r="B138" s="217" t="s">
        <v>1208</v>
      </c>
      <c r="C138" s="161" t="s">
        <v>759</v>
      </c>
      <c r="D138" s="218" t="s">
        <v>1099</v>
      </c>
      <c r="E138" s="160" t="s">
        <v>351</v>
      </c>
      <c r="F138" s="201" t="s">
        <v>2180</v>
      </c>
      <c r="G138" s="169" t="s">
        <v>183</v>
      </c>
      <c r="H138" s="169"/>
      <c r="I138" s="160"/>
      <c r="J138" s="160"/>
      <c r="K138" s="160"/>
      <c r="L138" s="160"/>
    </row>
    <row r="139" spans="1:12" ht="15" customHeight="1" x14ac:dyDescent="0.25">
      <c r="A139" s="159">
        <v>29</v>
      </c>
      <c r="B139" s="217" t="s">
        <v>1209</v>
      </c>
      <c r="C139" s="161" t="s">
        <v>761</v>
      </c>
      <c r="D139" s="218" t="s">
        <v>1099</v>
      </c>
      <c r="E139" s="160" t="s">
        <v>351</v>
      </c>
      <c r="F139" s="201" t="s">
        <v>2180</v>
      </c>
      <c r="G139" s="169" t="s">
        <v>183</v>
      </c>
      <c r="H139" s="169"/>
      <c r="I139" s="160"/>
      <c r="J139" s="160"/>
      <c r="K139" s="160"/>
      <c r="L139" s="160"/>
    </row>
    <row r="140" spans="1:12" ht="30" x14ac:dyDescent="0.25">
      <c r="A140" s="159">
        <v>30</v>
      </c>
      <c r="B140" s="217" t="s">
        <v>1210</v>
      </c>
      <c r="C140" s="161" t="s">
        <v>763</v>
      </c>
      <c r="D140" s="218" t="s">
        <v>1099</v>
      </c>
      <c r="E140" s="160" t="s">
        <v>351</v>
      </c>
      <c r="F140" s="201" t="s">
        <v>2180</v>
      </c>
      <c r="G140" s="169" t="s">
        <v>183</v>
      </c>
      <c r="H140" s="169"/>
      <c r="I140" s="160"/>
      <c r="J140" s="160"/>
      <c r="K140" s="160"/>
      <c r="L140" s="160"/>
    </row>
    <row r="141" spans="1:12" ht="30" x14ac:dyDescent="0.25">
      <c r="A141" s="159">
        <v>31</v>
      </c>
      <c r="B141" s="217" t="s">
        <v>1225</v>
      </c>
      <c r="C141" s="161" t="s">
        <v>1226</v>
      </c>
      <c r="D141" s="218" t="s">
        <v>878</v>
      </c>
      <c r="E141" s="160" t="s">
        <v>351</v>
      </c>
      <c r="F141" s="201" t="s">
        <v>2180</v>
      </c>
      <c r="G141" s="169" t="s">
        <v>2324</v>
      </c>
      <c r="H141" s="169"/>
      <c r="I141" s="160"/>
      <c r="J141" s="160"/>
      <c r="K141" s="160"/>
      <c r="L141" s="160"/>
    </row>
    <row r="142" spans="1:12" x14ac:dyDescent="0.25">
      <c r="A142" s="159">
        <v>32</v>
      </c>
      <c r="B142" s="217" t="s">
        <v>1213</v>
      </c>
      <c r="C142" s="161" t="s">
        <v>121</v>
      </c>
      <c r="D142" s="218" t="s">
        <v>658</v>
      </c>
      <c r="E142" s="160" t="s">
        <v>351</v>
      </c>
      <c r="F142" s="201" t="s">
        <v>2180</v>
      </c>
      <c r="G142" s="169" t="s">
        <v>2325</v>
      </c>
      <c r="H142" s="169"/>
      <c r="I142" s="160"/>
      <c r="J142" s="160"/>
      <c r="K142" s="160"/>
      <c r="L142" s="160"/>
    </row>
    <row r="143" spans="1:12" x14ac:dyDescent="0.25">
      <c r="A143" s="159">
        <v>33</v>
      </c>
      <c r="B143" s="217" t="s">
        <v>1204</v>
      </c>
      <c r="C143" s="161" t="s">
        <v>780</v>
      </c>
      <c r="D143" s="218" t="s">
        <v>1205</v>
      </c>
      <c r="E143" s="160" t="s">
        <v>351</v>
      </c>
      <c r="F143" s="201" t="s">
        <v>2180</v>
      </c>
      <c r="G143" s="169" t="s">
        <v>898</v>
      </c>
      <c r="H143" s="169"/>
      <c r="I143" s="160"/>
      <c r="J143" s="160"/>
      <c r="K143" s="160"/>
      <c r="L143" s="160"/>
    </row>
    <row r="144" spans="1:12" x14ac:dyDescent="0.25">
      <c r="A144" s="159">
        <v>34</v>
      </c>
      <c r="B144" s="217" t="s">
        <v>1326</v>
      </c>
      <c r="C144" s="161" t="s">
        <v>2407</v>
      </c>
      <c r="D144" s="218" t="s">
        <v>658</v>
      </c>
      <c r="E144" s="160" t="s">
        <v>351</v>
      </c>
      <c r="F144" s="201" t="s">
        <v>2180</v>
      </c>
      <c r="G144" s="169" t="s">
        <v>899</v>
      </c>
      <c r="H144" s="169"/>
      <c r="I144" s="160"/>
      <c r="J144" s="160"/>
      <c r="K144" s="160"/>
      <c r="L144" s="160"/>
    </row>
    <row r="145" spans="1:12" x14ac:dyDescent="0.25">
      <c r="A145" s="159">
        <v>35</v>
      </c>
      <c r="B145" s="217" t="s">
        <v>1329</v>
      </c>
      <c r="C145" s="161" t="s">
        <v>2406</v>
      </c>
      <c r="D145" s="218" t="s">
        <v>658</v>
      </c>
      <c r="E145" s="160" t="s">
        <v>351</v>
      </c>
      <c r="F145" s="201" t="s">
        <v>2180</v>
      </c>
      <c r="G145" s="169" t="s">
        <v>899</v>
      </c>
      <c r="H145" s="169"/>
      <c r="I145" s="160"/>
      <c r="J145" s="160"/>
      <c r="K145" s="160"/>
      <c r="L145" s="160"/>
    </row>
    <row r="146" spans="1:12" x14ac:dyDescent="0.25">
      <c r="A146" s="159">
        <v>36</v>
      </c>
      <c r="B146" s="217" t="s">
        <v>1328</v>
      </c>
      <c r="C146" s="161" t="s">
        <v>2405</v>
      </c>
      <c r="D146" s="218" t="s">
        <v>658</v>
      </c>
      <c r="E146" s="160" t="s">
        <v>351</v>
      </c>
      <c r="F146" s="201" t="s">
        <v>2180</v>
      </c>
      <c r="G146" s="169" t="s">
        <v>899</v>
      </c>
      <c r="H146" s="169"/>
      <c r="I146" s="160"/>
      <c r="J146" s="160"/>
      <c r="K146" s="160"/>
      <c r="L146" s="160"/>
    </row>
    <row r="147" spans="1:12" ht="30" x14ac:dyDescent="0.25">
      <c r="A147" s="159">
        <v>37</v>
      </c>
      <c r="B147" s="217" t="s">
        <v>1145</v>
      </c>
      <c r="C147" s="161" t="s">
        <v>2518</v>
      </c>
      <c r="D147" s="218" t="s">
        <v>1059</v>
      </c>
      <c r="E147" s="160" t="s">
        <v>351</v>
      </c>
      <c r="F147" s="201" t="s">
        <v>2180</v>
      </c>
      <c r="G147" s="169" t="s">
        <v>2326</v>
      </c>
      <c r="H147" s="169"/>
      <c r="I147" s="160"/>
      <c r="J147" s="160"/>
      <c r="K147" s="160"/>
      <c r="L147" s="160"/>
    </row>
    <row r="148" spans="1:12" x14ac:dyDescent="0.25">
      <c r="A148" s="159">
        <v>38</v>
      </c>
      <c r="B148" s="217" t="s">
        <v>1186</v>
      </c>
      <c r="C148" s="161" t="s">
        <v>792</v>
      </c>
      <c r="D148" s="218" t="s">
        <v>876</v>
      </c>
      <c r="E148" s="160" t="s">
        <v>351</v>
      </c>
      <c r="F148" s="201" t="s">
        <v>2180</v>
      </c>
      <c r="G148" s="169" t="s">
        <v>911</v>
      </c>
      <c r="H148" s="169"/>
      <c r="I148" s="160"/>
      <c r="J148" s="160"/>
      <c r="K148" s="160"/>
      <c r="L148" s="160"/>
    </row>
    <row r="149" spans="1:12" ht="30" x14ac:dyDescent="0.25">
      <c r="A149" s="159">
        <v>39</v>
      </c>
      <c r="B149" s="217" t="s">
        <v>1172</v>
      </c>
      <c r="C149" s="161" t="s">
        <v>458</v>
      </c>
      <c r="D149" s="218" t="s">
        <v>877</v>
      </c>
      <c r="E149" s="160" t="s">
        <v>351</v>
      </c>
      <c r="F149" s="201" t="s">
        <v>2180</v>
      </c>
      <c r="G149" s="169" t="s">
        <v>2331</v>
      </c>
      <c r="H149" s="169"/>
      <c r="I149" s="160"/>
      <c r="J149" s="160"/>
      <c r="K149" s="160"/>
      <c r="L149" s="160"/>
    </row>
    <row r="150" spans="1:12" ht="30" x14ac:dyDescent="0.25">
      <c r="A150" s="159">
        <v>40</v>
      </c>
      <c r="B150" s="217" t="s">
        <v>1234</v>
      </c>
      <c r="C150" s="161" t="s">
        <v>798</v>
      </c>
      <c r="D150" s="218" t="s">
        <v>876</v>
      </c>
      <c r="E150" s="160" t="s">
        <v>351</v>
      </c>
      <c r="F150" s="201" t="s">
        <v>2180</v>
      </c>
      <c r="G150" s="169" t="s">
        <v>2332</v>
      </c>
      <c r="H150" s="169"/>
      <c r="I150" s="160"/>
      <c r="J150" s="160"/>
      <c r="K150" s="160"/>
      <c r="L150" s="160"/>
    </row>
    <row r="151" spans="1:12" x14ac:dyDescent="0.25">
      <c r="A151" s="159">
        <v>41</v>
      </c>
      <c r="B151" s="217" t="s">
        <v>1203</v>
      </c>
      <c r="C151" s="161" t="s">
        <v>800</v>
      </c>
      <c r="D151" s="218" t="s">
        <v>658</v>
      </c>
      <c r="E151" s="160" t="s">
        <v>351</v>
      </c>
      <c r="F151" s="201" t="s">
        <v>2180</v>
      </c>
      <c r="G151" s="169" t="s">
        <v>904</v>
      </c>
      <c r="H151" s="169"/>
      <c r="I151" s="160"/>
      <c r="J151" s="160"/>
      <c r="K151" s="160"/>
      <c r="L151" s="160"/>
    </row>
    <row r="152" spans="1:12" x14ac:dyDescent="0.25">
      <c r="A152" s="159">
        <v>42</v>
      </c>
      <c r="B152" s="217" t="s">
        <v>1187</v>
      </c>
      <c r="C152" s="161" t="s">
        <v>802</v>
      </c>
      <c r="D152" s="218" t="s">
        <v>658</v>
      </c>
      <c r="E152" s="160" t="s">
        <v>351</v>
      </c>
      <c r="F152" s="201" t="s">
        <v>2180</v>
      </c>
      <c r="G152" s="169" t="s">
        <v>2333</v>
      </c>
      <c r="H152" s="169"/>
      <c r="I152" s="160"/>
      <c r="J152" s="160"/>
      <c r="K152" s="160"/>
      <c r="L152" s="160"/>
    </row>
    <row r="153" spans="1:12" ht="30" x14ac:dyDescent="0.25">
      <c r="A153" s="159">
        <v>43</v>
      </c>
      <c r="B153" s="217" t="s">
        <v>1166</v>
      </c>
      <c r="C153" s="161" t="s">
        <v>2334</v>
      </c>
      <c r="D153" s="218" t="s">
        <v>662</v>
      </c>
      <c r="E153" s="160" t="s">
        <v>351</v>
      </c>
      <c r="F153" s="201" t="s">
        <v>2180</v>
      </c>
      <c r="G153" s="169" t="s">
        <v>2335</v>
      </c>
      <c r="H153" s="169"/>
      <c r="I153" s="160"/>
      <c r="J153" s="160"/>
      <c r="K153" s="160"/>
      <c r="L153" s="160"/>
    </row>
    <row r="154" spans="1:12" x14ac:dyDescent="0.25">
      <c r="A154" s="159">
        <v>44</v>
      </c>
      <c r="B154" s="217" t="s">
        <v>1147</v>
      </c>
      <c r="C154" s="161" t="s">
        <v>454</v>
      </c>
      <c r="D154" s="218" t="s">
        <v>660</v>
      </c>
      <c r="E154" s="160" t="s">
        <v>1048</v>
      </c>
      <c r="F154" s="201" t="s">
        <v>2180</v>
      </c>
      <c r="G154" s="169" t="s">
        <v>162</v>
      </c>
      <c r="H154" s="169"/>
      <c r="I154" s="160"/>
      <c r="J154" s="160"/>
      <c r="K154" s="160"/>
      <c r="L154" s="160"/>
    </row>
    <row r="155" spans="1:12" x14ac:dyDescent="0.25">
      <c r="A155" s="159">
        <v>45</v>
      </c>
      <c r="B155" s="217" t="s">
        <v>1148</v>
      </c>
      <c r="C155" s="161" t="s">
        <v>453</v>
      </c>
      <c r="D155" s="218" t="s">
        <v>660</v>
      </c>
      <c r="E155" s="160" t="s">
        <v>1048</v>
      </c>
      <c r="F155" s="201" t="s">
        <v>2180</v>
      </c>
      <c r="G155" s="169" t="s">
        <v>162</v>
      </c>
      <c r="H155" s="169"/>
      <c r="I155" s="160"/>
      <c r="J155" s="160"/>
      <c r="K155" s="160"/>
      <c r="L155" s="160"/>
    </row>
    <row r="156" spans="1:12" x14ac:dyDescent="0.25">
      <c r="A156" s="159">
        <v>46</v>
      </c>
      <c r="B156" s="217" t="s">
        <v>1151</v>
      </c>
      <c r="C156" s="161" t="s">
        <v>2336</v>
      </c>
      <c r="D156" s="218" t="s">
        <v>660</v>
      </c>
      <c r="E156" s="160" t="s">
        <v>351</v>
      </c>
      <c r="F156" s="201" t="s">
        <v>2180</v>
      </c>
      <c r="G156" s="169" t="s">
        <v>2340</v>
      </c>
      <c r="H156" s="169"/>
      <c r="I156" s="160"/>
      <c r="J156" s="160"/>
      <c r="K156" s="160"/>
      <c r="L156" s="160"/>
    </row>
    <row r="157" spans="1:12" x14ac:dyDescent="0.25">
      <c r="A157" s="159">
        <v>47</v>
      </c>
      <c r="B157" s="217" t="s">
        <v>1149</v>
      </c>
      <c r="C157" s="161" t="s">
        <v>2337</v>
      </c>
      <c r="D157" s="218" t="s">
        <v>660</v>
      </c>
      <c r="E157" s="160" t="s">
        <v>351</v>
      </c>
      <c r="F157" s="201" t="s">
        <v>2180</v>
      </c>
      <c r="G157" s="169" t="s">
        <v>2340</v>
      </c>
      <c r="H157" s="169"/>
      <c r="I157" s="160"/>
      <c r="J157" s="160"/>
      <c r="K157" s="160"/>
      <c r="L157" s="160"/>
    </row>
    <row r="158" spans="1:12" x14ac:dyDescent="0.25">
      <c r="A158" s="159">
        <v>48</v>
      </c>
      <c r="B158" s="217" t="s">
        <v>1152</v>
      </c>
      <c r="C158" s="161" t="s">
        <v>2338</v>
      </c>
      <c r="D158" s="218" t="s">
        <v>660</v>
      </c>
      <c r="E158" s="160" t="s">
        <v>351</v>
      </c>
      <c r="F158" s="201" t="s">
        <v>2180</v>
      </c>
      <c r="G158" s="169" t="s">
        <v>2340</v>
      </c>
      <c r="H158" s="169"/>
      <c r="I158" s="160"/>
      <c r="J158" s="160"/>
      <c r="K158" s="160"/>
      <c r="L158" s="160"/>
    </row>
    <row r="159" spans="1:12" x14ac:dyDescent="0.25">
      <c r="A159" s="159">
        <v>49</v>
      </c>
      <c r="B159" s="217" t="s">
        <v>1150</v>
      </c>
      <c r="C159" s="161" t="s">
        <v>2339</v>
      </c>
      <c r="D159" s="218" t="s">
        <v>660</v>
      </c>
      <c r="E159" s="160" t="s">
        <v>351</v>
      </c>
      <c r="F159" s="201" t="s">
        <v>2180</v>
      </c>
      <c r="G159" s="169" t="s">
        <v>2340</v>
      </c>
      <c r="H159" s="169"/>
      <c r="I159" s="160"/>
      <c r="J159" s="160"/>
      <c r="K159" s="160"/>
      <c r="L159" s="160"/>
    </row>
    <row r="160" spans="1:12" x14ac:dyDescent="0.25">
      <c r="A160" s="159">
        <v>50</v>
      </c>
      <c r="B160" s="217" t="s">
        <v>1222</v>
      </c>
      <c r="C160" s="161" t="s">
        <v>2412</v>
      </c>
      <c r="D160" s="218" t="s">
        <v>1223</v>
      </c>
      <c r="E160" s="160" t="s">
        <v>351</v>
      </c>
      <c r="F160" s="201" t="s">
        <v>2180</v>
      </c>
      <c r="G160" s="169" t="s">
        <v>909</v>
      </c>
      <c r="H160" s="169"/>
      <c r="I160" s="160"/>
      <c r="J160" s="160"/>
      <c r="K160" s="160"/>
      <c r="L160" s="160"/>
    </row>
    <row r="161" spans="1:14" ht="30" x14ac:dyDescent="0.25">
      <c r="A161" s="159">
        <v>51</v>
      </c>
      <c r="B161" s="217" t="s">
        <v>2341</v>
      </c>
      <c r="C161" s="161" t="s">
        <v>2344</v>
      </c>
      <c r="D161" s="218" t="s">
        <v>1073</v>
      </c>
      <c r="E161" s="160" t="s">
        <v>351</v>
      </c>
      <c r="F161" s="201" t="s">
        <v>2180</v>
      </c>
      <c r="G161" s="169" t="s">
        <v>2343</v>
      </c>
      <c r="H161" s="169"/>
      <c r="I161" s="160"/>
      <c r="J161" s="160"/>
      <c r="K161" s="160"/>
      <c r="L161" s="160"/>
      <c r="N161" s="173"/>
    </row>
    <row r="162" spans="1:14" ht="30" x14ac:dyDescent="0.25">
      <c r="A162" s="159">
        <v>52</v>
      </c>
      <c r="B162" s="217" t="s">
        <v>1325</v>
      </c>
      <c r="C162" s="161" t="s">
        <v>2342</v>
      </c>
      <c r="D162" s="218" t="s">
        <v>658</v>
      </c>
      <c r="E162" s="160" t="s">
        <v>351</v>
      </c>
      <c r="F162" s="201" t="s">
        <v>2180</v>
      </c>
      <c r="G162" s="169" t="s">
        <v>910</v>
      </c>
      <c r="H162" s="169"/>
      <c r="I162" s="160"/>
      <c r="J162" s="160"/>
      <c r="K162" s="160"/>
      <c r="L162" s="160"/>
    </row>
    <row r="163" spans="1:14" x14ac:dyDescent="0.25">
      <c r="A163" s="159"/>
      <c r="B163" s="217"/>
      <c r="C163" s="161"/>
      <c r="D163" s="218"/>
      <c r="E163" s="160"/>
      <c r="F163" s="201"/>
      <c r="G163" s="169"/>
      <c r="H163" s="169"/>
      <c r="I163" s="160"/>
      <c r="J163" s="160"/>
      <c r="K163" s="160"/>
      <c r="L163" s="160"/>
    </row>
    <row r="164" spans="1:14" x14ac:dyDescent="0.25">
      <c r="A164" s="159"/>
      <c r="B164" s="217"/>
      <c r="C164" s="161"/>
      <c r="D164" s="218"/>
      <c r="E164" s="160"/>
      <c r="F164" s="201"/>
      <c r="G164" s="169"/>
      <c r="H164" s="169"/>
      <c r="I164" s="160"/>
      <c r="J164" s="160"/>
      <c r="K164" s="160"/>
      <c r="L164" s="160"/>
    </row>
    <row r="165" spans="1:14" ht="18.75" x14ac:dyDescent="0.3">
      <c r="A165" s="315" t="s">
        <v>2480</v>
      </c>
      <c r="B165" s="315"/>
      <c r="C165" s="315"/>
      <c r="D165" s="315"/>
      <c r="E165" s="315"/>
      <c r="F165" s="315"/>
      <c r="G165" s="315"/>
      <c r="H165" s="315"/>
      <c r="I165" s="315"/>
      <c r="J165" s="315"/>
      <c r="K165" s="315"/>
      <c r="L165" s="315"/>
    </row>
    <row r="166" spans="1:14" ht="45" x14ac:dyDescent="0.25">
      <c r="A166" s="185" t="s">
        <v>1052</v>
      </c>
      <c r="B166" s="216" t="s">
        <v>1054</v>
      </c>
      <c r="C166" s="235" t="s">
        <v>1055</v>
      </c>
      <c r="D166" s="216" t="s">
        <v>1</v>
      </c>
      <c r="E166" s="187" t="s">
        <v>10</v>
      </c>
      <c r="F166" s="200" t="s">
        <v>2108</v>
      </c>
      <c r="G166" s="187" t="s">
        <v>2474</v>
      </c>
      <c r="H166" s="187" t="s">
        <v>2486</v>
      </c>
      <c r="I166" s="187" t="s">
        <v>460</v>
      </c>
      <c r="J166" s="187" t="s">
        <v>2489</v>
      </c>
      <c r="K166" s="187" t="s">
        <v>2199</v>
      </c>
      <c r="L166" s="158" t="s">
        <v>2197</v>
      </c>
    </row>
    <row r="167" spans="1:14" x14ac:dyDescent="0.25">
      <c r="A167" s="159">
        <v>1</v>
      </c>
      <c r="B167" s="217" t="s">
        <v>1188</v>
      </c>
      <c r="C167" s="161" t="s">
        <v>2410</v>
      </c>
      <c r="D167" s="218" t="s">
        <v>658</v>
      </c>
      <c r="E167" s="160" t="s">
        <v>351</v>
      </c>
      <c r="F167" s="201" t="s">
        <v>2109</v>
      </c>
      <c r="G167" s="169" t="s">
        <v>911</v>
      </c>
      <c r="H167" s="169"/>
      <c r="I167" s="160"/>
      <c r="J167" s="160"/>
      <c r="K167" s="160"/>
      <c r="L167" s="160"/>
    </row>
    <row r="168" spans="1:14" x14ac:dyDescent="0.25">
      <c r="A168" s="159">
        <v>2</v>
      </c>
      <c r="B168" s="217" t="s">
        <v>1243</v>
      </c>
      <c r="C168" s="161" t="s">
        <v>1244</v>
      </c>
      <c r="D168" s="218" t="s">
        <v>658</v>
      </c>
      <c r="E168" s="160" t="s">
        <v>351</v>
      </c>
      <c r="F168" s="201" t="s">
        <v>2109</v>
      </c>
      <c r="G168" s="169" t="s">
        <v>2348</v>
      </c>
      <c r="H168" s="169"/>
      <c r="I168" s="160"/>
      <c r="J168" s="160"/>
      <c r="K168" s="160"/>
      <c r="L168" s="160"/>
    </row>
    <row r="169" spans="1:14" x14ac:dyDescent="0.25">
      <c r="A169" s="159">
        <v>3</v>
      </c>
      <c r="B169" s="217" t="s">
        <v>1312</v>
      </c>
      <c r="C169" s="161" t="s">
        <v>1313</v>
      </c>
      <c r="D169" s="218" t="s">
        <v>658</v>
      </c>
      <c r="E169" s="160" t="s">
        <v>351</v>
      </c>
      <c r="F169" s="201" t="s">
        <v>2109</v>
      </c>
      <c r="G169" s="169" t="s">
        <v>911</v>
      </c>
      <c r="H169" s="169"/>
      <c r="I169" s="160"/>
      <c r="J169" s="160"/>
      <c r="K169" s="160"/>
      <c r="L169" s="160"/>
    </row>
    <row r="170" spans="1:14" x14ac:dyDescent="0.25">
      <c r="A170" s="159">
        <v>4</v>
      </c>
      <c r="B170" s="217" t="s">
        <v>1315</v>
      </c>
      <c r="C170" s="161" t="s">
        <v>1316</v>
      </c>
      <c r="D170" s="218" t="s">
        <v>876</v>
      </c>
      <c r="E170" s="160" t="s">
        <v>351</v>
      </c>
      <c r="F170" s="201" t="s">
        <v>2109</v>
      </c>
      <c r="G170" s="169" t="s">
        <v>911</v>
      </c>
      <c r="H170" s="169"/>
      <c r="I170" s="160"/>
      <c r="J170" s="160"/>
      <c r="K170" s="160"/>
      <c r="L170" s="160"/>
    </row>
    <row r="171" spans="1:14" x14ac:dyDescent="0.25">
      <c r="A171" s="159">
        <v>5</v>
      </c>
      <c r="B171" s="217" t="s">
        <v>1317</v>
      </c>
      <c r="C171" s="161" t="s">
        <v>838</v>
      </c>
      <c r="D171" s="218" t="s">
        <v>660</v>
      </c>
      <c r="E171" s="160" t="s">
        <v>351</v>
      </c>
      <c r="F171" s="201" t="s">
        <v>2109</v>
      </c>
      <c r="G171" s="169" t="s">
        <v>911</v>
      </c>
      <c r="H171" s="169"/>
      <c r="I171" s="160"/>
      <c r="J171" s="160"/>
      <c r="K171" s="160"/>
      <c r="L171" s="160"/>
    </row>
    <row r="172" spans="1:14" ht="30" x14ac:dyDescent="0.25">
      <c r="A172" s="159">
        <v>6</v>
      </c>
      <c r="B172" s="217" t="s">
        <v>1214</v>
      </c>
      <c r="C172" s="161" t="s">
        <v>2349</v>
      </c>
      <c r="D172" s="218" t="s">
        <v>875</v>
      </c>
      <c r="E172" s="160" t="s">
        <v>351</v>
      </c>
      <c r="F172" s="201" t="s">
        <v>2109</v>
      </c>
      <c r="G172" s="169" t="s">
        <v>2350</v>
      </c>
      <c r="H172" s="198"/>
      <c r="I172" s="160"/>
      <c r="J172" s="160"/>
      <c r="K172" s="160"/>
      <c r="L172" s="160"/>
      <c r="N172" s="173"/>
    </row>
    <row r="173" spans="1:14" ht="30" x14ac:dyDescent="0.25">
      <c r="A173" s="159">
        <v>7</v>
      </c>
      <c r="B173" s="217" t="s">
        <v>1398</v>
      </c>
      <c r="C173" s="161" t="s">
        <v>2354</v>
      </c>
      <c r="D173" s="218" t="s">
        <v>660</v>
      </c>
      <c r="E173" s="160" t="s">
        <v>351</v>
      </c>
      <c r="F173" s="201" t="s">
        <v>2109</v>
      </c>
      <c r="G173" s="169" t="s">
        <v>2350</v>
      </c>
      <c r="H173" s="169"/>
      <c r="I173" s="160"/>
      <c r="J173" s="160"/>
      <c r="K173" s="160"/>
      <c r="L173" s="160"/>
    </row>
    <row r="174" spans="1:14" x14ac:dyDescent="0.25">
      <c r="A174" s="159">
        <v>8</v>
      </c>
      <c r="B174" s="217" t="s">
        <v>1232</v>
      </c>
      <c r="C174" s="161" t="s">
        <v>726</v>
      </c>
      <c r="D174" s="218" t="s">
        <v>658</v>
      </c>
      <c r="E174" s="160" t="s">
        <v>351</v>
      </c>
      <c r="F174" s="201" t="s">
        <v>2109</v>
      </c>
      <c r="G174" s="169" t="s">
        <v>911</v>
      </c>
      <c r="H174" s="169"/>
      <c r="I174" s="160"/>
      <c r="J174" s="160"/>
      <c r="K174" s="160"/>
      <c r="L174" s="160"/>
      <c r="N174" s="173"/>
    </row>
    <row r="175" spans="1:14" ht="15.75" x14ac:dyDescent="0.25">
      <c r="A175" s="159">
        <v>9</v>
      </c>
      <c r="B175" s="217" t="s">
        <v>1242</v>
      </c>
      <c r="C175" s="166" t="s">
        <v>2414</v>
      </c>
      <c r="D175" s="218" t="s">
        <v>876</v>
      </c>
      <c r="E175" s="160" t="s">
        <v>351</v>
      </c>
      <c r="F175" s="201" t="s">
        <v>2109</v>
      </c>
      <c r="G175" s="169" t="s">
        <v>911</v>
      </c>
      <c r="H175" s="169"/>
      <c r="I175" s="160"/>
      <c r="J175" s="160"/>
      <c r="K175" s="160"/>
      <c r="L175" s="160"/>
    </row>
    <row r="176" spans="1:14" x14ac:dyDescent="0.25">
      <c r="A176" s="159">
        <v>10</v>
      </c>
      <c r="B176" s="217" t="s">
        <v>1233</v>
      </c>
      <c r="C176" s="161" t="s">
        <v>2460</v>
      </c>
      <c r="D176" s="218" t="s">
        <v>658</v>
      </c>
      <c r="E176" s="160" t="s">
        <v>351</v>
      </c>
      <c r="F176" s="201" t="s">
        <v>2109</v>
      </c>
      <c r="G176" s="169" t="s">
        <v>911</v>
      </c>
      <c r="H176" s="169"/>
      <c r="I176" s="160"/>
      <c r="J176" s="160"/>
      <c r="K176" s="160"/>
      <c r="L176" s="160"/>
    </row>
    <row r="177" spans="1:12" x14ac:dyDescent="0.25">
      <c r="A177" s="159">
        <v>11</v>
      </c>
      <c r="B177" s="217" t="s">
        <v>1206</v>
      </c>
      <c r="C177" s="161" t="s">
        <v>719</v>
      </c>
      <c r="D177" s="218" t="s">
        <v>658</v>
      </c>
      <c r="E177" s="160" t="s">
        <v>351</v>
      </c>
      <c r="F177" s="201" t="s">
        <v>2109</v>
      </c>
      <c r="G177" s="169" t="s">
        <v>911</v>
      </c>
      <c r="H177" s="169"/>
      <c r="I177" s="160"/>
      <c r="J177" s="160"/>
      <c r="K177" s="160"/>
      <c r="L177" s="160"/>
    </row>
    <row r="178" spans="1:12" x14ac:dyDescent="0.25">
      <c r="A178" s="159">
        <v>12</v>
      </c>
      <c r="B178" s="217" t="s">
        <v>1207</v>
      </c>
      <c r="C178" s="161" t="s">
        <v>732</v>
      </c>
      <c r="D178" s="218" t="s">
        <v>658</v>
      </c>
      <c r="E178" s="160" t="s">
        <v>351</v>
      </c>
      <c r="F178" s="201" t="s">
        <v>2109</v>
      </c>
      <c r="G178" s="169" t="s">
        <v>911</v>
      </c>
      <c r="H178" s="169"/>
      <c r="I178" s="160"/>
      <c r="J178" s="160"/>
      <c r="K178" s="160"/>
      <c r="L178" s="160"/>
    </row>
    <row r="179" spans="1:12" ht="30" x14ac:dyDescent="0.25">
      <c r="A179" s="159">
        <v>13</v>
      </c>
      <c r="B179" s="217" t="s">
        <v>1218</v>
      </c>
      <c r="C179" s="161" t="s">
        <v>2317</v>
      </c>
      <c r="D179" s="218" t="s">
        <v>1228</v>
      </c>
      <c r="E179" s="160" t="s">
        <v>351</v>
      </c>
      <c r="F179" s="201" t="s">
        <v>2109</v>
      </c>
      <c r="G179" s="169" t="s">
        <v>2315</v>
      </c>
      <c r="H179" s="169"/>
      <c r="I179" s="160"/>
      <c r="J179" s="160"/>
      <c r="K179" s="160"/>
      <c r="L179" s="160"/>
    </row>
    <row r="180" spans="1:12" ht="30" x14ac:dyDescent="0.25">
      <c r="A180" s="159">
        <v>14</v>
      </c>
      <c r="B180" s="217" t="s">
        <v>1217</v>
      </c>
      <c r="C180" s="161" t="s">
        <v>2316</v>
      </c>
      <c r="D180" s="218" t="s">
        <v>662</v>
      </c>
      <c r="E180" s="160" t="s">
        <v>351</v>
      </c>
      <c r="F180" s="201" t="s">
        <v>2109</v>
      </c>
      <c r="G180" s="169" t="s">
        <v>2315</v>
      </c>
      <c r="H180" s="169"/>
      <c r="I180" s="160"/>
      <c r="J180" s="160"/>
      <c r="K180" s="160"/>
      <c r="L180" s="160"/>
    </row>
    <row r="181" spans="1:12" ht="30" x14ac:dyDescent="0.25">
      <c r="A181" s="159">
        <v>15</v>
      </c>
      <c r="B181" s="217" t="s">
        <v>2408</v>
      </c>
      <c r="C181" s="161" t="s">
        <v>2427</v>
      </c>
      <c r="D181" s="218" t="s">
        <v>662</v>
      </c>
      <c r="E181" s="160" t="s">
        <v>351</v>
      </c>
      <c r="F181" s="201" t="s">
        <v>2109</v>
      </c>
      <c r="G181" s="169" t="s">
        <v>2315</v>
      </c>
      <c r="H181" s="169"/>
      <c r="I181" s="160"/>
      <c r="J181" s="160"/>
      <c r="K181" s="160"/>
      <c r="L181" s="160"/>
    </row>
    <row r="182" spans="1:12" x14ac:dyDescent="0.25">
      <c r="A182" s="159">
        <v>16</v>
      </c>
      <c r="B182" s="217" t="s">
        <v>1363</v>
      </c>
      <c r="C182" s="161" t="s">
        <v>824</v>
      </c>
      <c r="D182" s="218" t="s">
        <v>660</v>
      </c>
      <c r="E182" s="160" t="s">
        <v>351</v>
      </c>
      <c r="F182" s="201" t="s">
        <v>2109</v>
      </c>
      <c r="G182" s="169" t="s">
        <v>911</v>
      </c>
      <c r="H182" s="169"/>
      <c r="I182" s="160"/>
      <c r="J182" s="160"/>
      <c r="K182" s="160"/>
      <c r="L182" s="160"/>
    </row>
    <row r="183" spans="1:12" x14ac:dyDescent="0.25">
      <c r="A183" s="159">
        <v>17</v>
      </c>
      <c r="B183" s="217" t="s">
        <v>1342</v>
      </c>
      <c r="C183" s="161" t="s">
        <v>744</v>
      </c>
      <c r="D183" s="218" t="s">
        <v>879</v>
      </c>
      <c r="E183" s="160" t="s">
        <v>351</v>
      </c>
      <c r="F183" s="201" t="s">
        <v>2109</v>
      </c>
      <c r="G183" s="169" t="s">
        <v>911</v>
      </c>
      <c r="H183" s="169"/>
      <c r="I183" s="160"/>
      <c r="J183" s="160"/>
      <c r="K183" s="160"/>
      <c r="L183" s="160"/>
    </row>
    <row r="184" spans="1:12" x14ac:dyDescent="0.25">
      <c r="A184" s="159">
        <v>18</v>
      </c>
      <c r="B184" s="217" t="s">
        <v>1239</v>
      </c>
      <c r="C184" s="161" t="s">
        <v>2351</v>
      </c>
      <c r="D184" s="218" t="s">
        <v>1241</v>
      </c>
      <c r="E184" s="160" t="s">
        <v>351</v>
      </c>
      <c r="F184" s="201" t="s">
        <v>2109</v>
      </c>
      <c r="G184" s="169" t="s">
        <v>911</v>
      </c>
      <c r="H184" s="169"/>
      <c r="I184" s="160"/>
      <c r="J184" s="160"/>
      <c r="K184" s="160"/>
      <c r="L184" s="160"/>
    </row>
    <row r="185" spans="1:12" x14ac:dyDescent="0.25">
      <c r="A185" s="159">
        <v>19</v>
      </c>
      <c r="B185" s="217" t="s">
        <v>1320</v>
      </c>
      <c r="C185" s="161" t="s">
        <v>1321</v>
      </c>
      <c r="D185" s="218" t="s">
        <v>1322</v>
      </c>
      <c r="E185" s="160" t="s">
        <v>351</v>
      </c>
      <c r="F185" s="201" t="s">
        <v>2109</v>
      </c>
      <c r="G185" s="169" t="s">
        <v>911</v>
      </c>
      <c r="H185" s="169"/>
      <c r="I185" s="160"/>
      <c r="J185" s="160"/>
      <c r="K185" s="160"/>
      <c r="L185" s="160"/>
    </row>
    <row r="186" spans="1:12" x14ac:dyDescent="0.25">
      <c r="A186" s="159">
        <v>20</v>
      </c>
      <c r="B186" s="217" t="s">
        <v>1358</v>
      </c>
      <c r="C186" s="161" t="s">
        <v>979</v>
      </c>
      <c r="D186" s="218" t="s">
        <v>660</v>
      </c>
      <c r="E186" s="160" t="s">
        <v>351</v>
      </c>
      <c r="F186" s="201" t="s">
        <v>2109</v>
      </c>
      <c r="G186" s="169" t="s">
        <v>911</v>
      </c>
      <c r="H186" s="169"/>
      <c r="I186" s="160"/>
      <c r="J186" s="160"/>
      <c r="K186" s="160"/>
      <c r="L186" s="160"/>
    </row>
    <row r="187" spans="1:12" x14ac:dyDescent="0.25">
      <c r="A187" s="159">
        <v>21</v>
      </c>
      <c r="B187" s="217" t="s">
        <v>1385</v>
      </c>
      <c r="C187" s="171" t="s">
        <v>1386</v>
      </c>
      <c r="D187" s="230" t="s">
        <v>660</v>
      </c>
      <c r="E187" s="160" t="s">
        <v>351</v>
      </c>
      <c r="F187" s="201" t="s">
        <v>2109</v>
      </c>
      <c r="G187" s="169" t="s">
        <v>911</v>
      </c>
      <c r="H187" s="169"/>
      <c r="I187" s="160"/>
      <c r="J187" s="160"/>
      <c r="K187" s="160"/>
      <c r="L187" s="160"/>
    </row>
    <row r="188" spans="1:12" x14ac:dyDescent="0.25">
      <c r="A188" s="159">
        <v>22</v>
      </c>
      <c r="B188" s="217" t="s">
        <v>1219</v>
      </c>
      <c r="C188" s="161" t="s">
        <v>1220</v>
      </c>
      <c r="D188" s="218" t="s">
        <v>878</v>
      </c>
      <c r="E188" s="160" t="s">
        <v>351</v>
      </c>
      <c r="F188" s="201" t="s">
        <v>2109</v>
      </c>
      <c r="G188" s="169" t="s">
        <v>2353</v>
      </c>
      <c r="H188" s="169"/>
      <c r="I188" s="160"/>
      <c r="J188" s="160"/>
      <c r="K188" s="160"/>
      <c r="L188" s="160"/>
    </row>
    <row r="189" spans="1:12" x14ac:dyDescent="0.25">
      <c r="A189" s="159">
        <v>23</v>
      </c>
      <c r="B189" s="217" t="s">
        <v>1335</v>
      </c>
      <c r="C189" s="161" t="s">
        <v>2404</v>
      </c>
      <c r="D189" s="218" t="s">
        <v>658</v>
      </c>
      <c r="E189" s="160" t="s">
        <v>351</v>
      </c>
      <c r="F189" s="201" t="s">
        <v>2109</v>
      </c>
      <c r="G189" s="169" t="s">
        <v>911</v>
      </c>
      <c r="H189" s="169"/>
      <c r="I189" s="160"/>
      <c r="J189" s="160"/>
      <c r="K189" s="160"/>
      <c r="L189" s="160"/>
    </row>
    <row r="190" spans="1:12" x14ac:dyDescent="0.25">
      <c r="A190" s="159">
        <v>24</v>
      </c>
      <c r="B190" s="217" t="s">
        <v>1227</v>
      </c>
      <c r="C190" s="161" t="s">
        <v>774</v>
      </c>
      <c r="D190" s="218" t="s">
        <v>1228</v>
      </c>
      <c r="E190" s="160" t="s">
        <v>351</v>
      </c>
      <c r="F190" s="201" t="s">
        <v>2109</v>
      </c>
      <c r="G190" s="169" t="s">
        <v>911</v>
      </c>
      <c r="H190" s="169"/>
      <c r="I190" s="160"/>
      <c r="J190" s="160"/>
      <c r="K190" s="160"/>
      <c r="L190" s="160"/>
    </row>
    <row r="191" spans="1:12" x14ac:dyDescent="0.25">
      <c r="A191" s="159">
        <v>25</v>
      </c>
      <c r="B191" s="217" t="s">
        <v>1231</v>
      </c>
      <c r="C191" s="161" t="s">
        <v>790</v>
      </c>
      <c r="D191" s="218" t="s">
        <v>658</v>
      </c>
      <c r="E191" s="160" t="s">
        <v>351</v>
      </c>
      <c r="F191" s="201" t="s">
        <v>2109</v>
      </c>
      <c r="G191" s="169" t="s">
        <v>911</v>
      </c>
      <c r="H191" s="169"/>
      <c r="I191" s="160"/>
      <c r="J191" s="160"/>
      <c r="K191" s="160"/>
      <c r="L191" s="160"/>
    </row>
    <row r="192" spans="1:12" ht="30" x14ac:dyDescent="0.25">
      <c r="A192" s="159">
        <v>26</v>
      </c>
      <c r="B192" s="217" t="s">
        <v>1095</v>
      </c>
      <c r="C192" s="161" t="s">
        <v>2327</v>
      </c>
      <c r="D192" s="218" t="s">
        <v>659</v>
      </c>
      <c r="E192" s="160" t="s">
        <v>351</v>
      </c>
      <c r="F192" s="201" t="s">
        <v>2109</v>
      </c>
      <c r="G192" s="169" t="s">
        <v>2328</v>
      </c>
      <c r="H192" s="169"/>
      <c r="I192" s="160"/>
      <c r="J192" s="160"/>
      <c r="K192" s="160"/>
      <c r="L192" s="160"/>
    </row>
    <row r="193" spans="1:12" ht="30" x14ac:dyDescent="0.25">
      <c r="A193" s="159">
        <v>27</v>
      </c>
      <c r="B193" s="217" t="s">
        <v>1349</v>
      </c>
      <c r="C193" s="161" t="s">
        <v>2462</v>
      </c>
      <c r="D193" s="218" t="s">
        <v>660</v>
      </c>
      <c r="E193" s="160" t="s">
        <v>351</v>
      </c>
      <c r="F193" s="201" t="s">
        <v>2109</v>
      </c>
      <c r="G193" s="169" t="s">
        <v>2330</v>
      </c>
      <c r="H193" s="169"/>
      <c r="I193" s="160"/>
      <c r="J193" s="160"/>
      <c r="K193" s="160"/>
      <c r="L193" s="160"/>
    </row>
    <row r="194" spans="1:12" x14ac:dyDescent="0.25">
      <c r="A194" s="159">
        <v>28</v>
      </c>
      <c r="B194" s="217" t="s">
        <v>1237</v>
      </c>
      <c r="C194" s="161" t="s">
        <v>1238</v>
      </c>
      <c r="D194" s="218" t="s">
        <v>658</v>
      </c>
      <c r="E194" s="160" t="s">
        <v>351</v>
      </c>
      <c r="F194" s="201" t="s">
        <v>2109</v>
      </c>
      <c r="G194" s="169" t="s">
        <v>911</v>
      </c>
      <c r="H194" s="169"/>
      <c r="I194" s="160"/>
      <c r="J194" s="160"/>
      <c r="K194" s="160"/>
      <c r="L194" s="160"/>
    </row>
    <row r="195" spans="1:12" x14ac:dyDescent="0.25">
      <c r="A195" s="159">
        <v>29</v>
      </c>
      <c r="B195" s="217" t="s">
        <v>1211</v>
      </c>
      <c r="C195" s="161" t="s">
        <v>808</v>
      </c>
      <c r="D195" s="218" t="s">
        <v>876</v>
      </c>
      <c r="E195" s="160" t="s">
        <v>351</v>
      </c>
      <c r="F195" s="201" t="s">
        <v>2109</v>
      </c>
      <c r="G195" s="169" t="s">
        <v>911</v>
      </c>
      <c r="H195" s="169"/>
      <c r="I195" s="160"/>
      <c r="J195" s="160"/>
      <c r="K195" s="160"/>
      <c r="L195" s="160"/>
    </row>
    <row r="196" spans="1:12" ht="30" x14ac:dyDescent="0.25">
      <c r="A196" s="159">
        <v>30</v>
      </c>
      <c r="B196" s="217" t="s">
        <v>1221</v>
      </c>
      <c r="C196" s="161" t="s">
        <v>2413</v>
      </c>
      <c r="D196" s="218" t="s">
        <v>883</v>
      </c>
      <c r="E196" s="160" t="s">
        <v>351</v>
      </c>
      <c r="F196" s="201" t="s">
        <v>2109</v>
      </c>
      <c r="G196" s="169" t="s">
        <v>2345</v>
      </c>
      <c r="H196" s="169"/>
      <c r="I196" s="160"/>
      <c r="J196" s="160"/>
      <c r="K196" s="160"/>
      <c r="L196" s="160"/>
    </row>
    <row r="197" spans="1:12" x14ac:dyDescent="0.25">
      <c r="A197" s="159">
        <v>31</v>
      </c>
      <c r="B197" s="217" t="s">
        <v>1344</v>
      </c>
      <c r="C197" s="161" t="s">
        <v>1345</v>
      </c>
      <c r="D197" s="218" t="s">
        <v>660</v>
      </c>
      <c r="E197" s="160" t="s">
        <v>351</v>
      </c>
      <c r="F197" s="201" t="s">
        <v>2109</v>
      </c>
      <c r="G197" s="169" t="s">
        <v>911</v>
      </c>
      <c r="H197" s="169"/>
      <c r="I197" s="160"/>
      <c r="J197" s="160"/>
      <c r="K197" s="160"/>
      <c r="L197" s="160"/>
    </row>
    <row r="198" spans="1:12" x14ac:dyDescent="0.25">
      <c r="A198" s="159">
        <v>32</v>
      </c>
      <c r="B198" s="223" t="s">
        <v>1449</v>
      </c>
      <c r="C198" s="260" t="s">
        <v>2461</v>
      </c>
      <c r="D198" s="219" t="s">
        <v>660</v>
      </c>
      <c r="E198" s="160" t="s">
        <v>351</v>
      </c>
      <c r="F198" s="201" t="s">
        <v>1013</v>
      </c>
      <c r="G198" s="169" t="s">
        <v>911</v>
      </c>
      <c r="H198" s="169"/>
      <c r="I198" s="160"/>
      <c r="J198" s="160"/>
      <c r="K198" s="160"/>
      <c r="L198" s="160"/>
    </row>
    <row r="199" spans="1:12" x14ac:dyDescent="0.25">
      <c r="A199" s="159">
        <v>33</v>
      </c>
      <c r="B199" s="217" t="s">
        <v>1447</v>
      </c>
      <c r="C199" s="260" t="s">
        <v>1448</v>
      </c>
      <c r="D199" s="219" t="s">
        <v>660</v>
      </c>
      <c r="E199" s="160" t="s">
        <v>351</v>
      </c>
      <c r="F199" s="201" t="s">
        <v>1013</v>
      </c>
      <c r="G199" s="169" t="s">
        <v>911</v>
      </c>
      <c r="H199" s="169"/>
      <c r="I199" s="160"/>
      <c r="J199" s="160"/>
      <c r="K199" s="160"/>
      <c r="L199" s="160"/>
    </row>
    <row r="200" spans="1:12" x14ac:dyDescent="0.25">
      <c r="A200" s="159">
        <v>34</v>
      </c>
      <c r="B200" s="217" t="s">
        <v>1441</v>
      </c>
      <c r="C200" s="168" t="s">
        <v>1442</v>
      </c>
      <c r="D200" s="218" t="s">
        <v>660</v>
      </c>
      <c r="E200" s="160" t="s">
        <v>351</v>
      </c>
      <c r="F200" s="201" t="s">
        <v>1013</v>
      </c>
      <c r="G200" s="169" t="s">
        <v>2409</v>
      </c>
      <c r="H200" s="169"/>
      <c r="I200" s="160"/>
      <c r="J200" s="160"/>
      <c r="K200" s="160"/>
      <c r="L200" s="160"/>
    </row>
    <row r="201" spans="1:12" x14ac:dyDescent="0.25">
      <c r="A201" s="159">
        <v>35</v>
      </c>
      <c r="B201" s="217" t="s">
        <v>1443</v>
      </c>
      <c r="C201" s="168" t="s">
        <v>1444</v>
      </c>
      <c r="D201" s="219" t="s">
        <v>660</v>
      </c>
      <c r="E201" s="160" t="s">
        <v>351</v>
      </c>
      <c r="F201" s="201" t="s">
        <v>1013</v>
      </c>
      <c r="G201" s="169" t="s">
        <v>2409</v>
      </c>
      <c r="H201" s="169"/>
      <c r="I201" s="160"/>
      <c r="J201" s="160"/>
      <c r="K201" s="160"/>
      <c r="L201" s="160"/>
    </row>
    <row r="202" spans="1:12" x14ac:dyDescent="0.25">
      <c r="A202" s="159">
        <v>36</v>
      </c>
      <c r="B202" s="217" t="s">
        <v>1451</v>
      </c>
      <c r="C202" s="196" t="s">
        <v>1452</v>
      </c>
      <c r="D202" s="219" t="s">
        <v>660</v>
      </c>
      <c r="E202" s="160" t="s">
        <v>351</v>
      </c>
      <c r="F202" s="201" t="s">
        <v>1013</v>
      </c>
      <c r="G202" s="169" t="s">
        <v>2409</v>
      </c>
      <c r="H202" s="169"/>
      <c r="I202" s="160"/>
      <c r="J202" s="160"/>
      <c r="K202" s="160"/>
      <c r="L202" s="160"/>
    </row>
    <row r="203" spans="1:12" ht="30" x14ac:dyDescent="0.25">
      <c r="A203" s="159">
        <v>37</v>
      </c>
      <c r="B203" s="217" t="s">
        <v>1405</v>
      </c>
      <c r="C203" s="168" t="s">
        <v>924</v>
      </c>
      <c r="D203" s="218" t="s">
        <v>660</v>
      </c>
      <c r="E203" s="160" t="s">
        <v>351</v>
      </c>
      <c r="F203" s="201" t="s">
        <v>1013</v>
      </c>
      <c r="G203" s="169" t="s">
        <v>2411</v>
      </c>
      <c r="H203" s="169"/>
      <c r="I203" s="160"/>
      <c r="J203" s="160"/>
      <c r="K203" s="160"/>
      <c r="L203" s="160"/>
    </row>
    <row r="204" spans="1:12" ht="30" x14ac:dyDescent="0.25">
      <c r="A204" s="159">
        <v>38</v>
      </c>
      <c r="B204" s="217" t="s">
        <v>1406</v>
      </c>
      <c r="C204" s="168" t="s">
        <v>926</v>
      </c>
      <c r="D204" s="218" t="s">
        <v>660</v>
      </c>
      <c r="E204" s="160" t="s">
        <v>351</v>
      </c>
      <c r="F204" s="201" t="s">
        <v>1013</v>
      </c>
      <c r="G204" s="169" t="s">
        <v>2411</v>
      </c>
      <c r="H204" s="169"/>
      <c r="I204" s="160"/>
      <c r="J204" s="160"/>
      <c r="K204" s="160"/>
      <c r="L204" s="160"/>
    </row>
    <row r="205" spans="1:12" x14ac:dyDescent="0.25">
      <c r="A205" s="159"/>
      <c r="B205" s="217"/>
      <c r="C205" s="161"/>
      <c r="D205" s="218"/>
      <c r="E205" s="160"/>
      <c r="F205" s="201"/>
      <c r="G205" s="169"/>
      <c r="H205" s="169"/>
      <c r="I205" s="160"/>
      <c r="J205" s="160"/>
      <c r="K205" s="160"/>
      <c r="L205" s="160"/>
    </row>
    <row r="206" spans="1:12" ht="18.75" x14ac:dyDescent="0.3">
      <c r="A206" s="315" t="s">
        <v>2482</v>
      </c>
      <c r="B206" s="315"/>
      <c r="C206" s="315"/>
      <c r="D206" s="315"/>
      <c r="E206" s="315"/>
      <c r="F206" s="315"/>
      <c r="G206" s="315"/>
      <c r="H206" s="315"/>
      <c r="I206" s="315"/>
      <c r="J206" s="315"/>
      <c r="K206" s="315"/>
      <c r="L206" s="315"/>
    </row>
    <row r="207" spans="1:12" ht="45" x14ac:dyDescent="0.25">
      <c r="A207" s="185" t="s">
        <v>1052</v>
      </c>
      <c r="B207" s="216" t="s">
        <v>1054</v>
      </c>
      <c r="C207" s="235" t="s">
        <v>1055</v>
      </c>
      <c r="D207" s="216" t="s">
        <v>1</v>
      </c>
      <c r="E207" s="187" t="s">
        <v>10</v>
      </c>
      <c r="F207" s="200" t="s">
        <v>2108</v>
      </c>
      <c r="G207" s="187" t="s">
        <v>2474</v>
      </c>
      <c r="H207" s="187" t="s">
        <v>2486</v>
      </c>
      <c r="I207" s="187" t="s">
        <v>460</v>
      </c>
      <c r="J207" s="187" t="s">
        <v>2489</v>
      </c>
      <c r="K207" s="187" t="s">
        <v>2199</v>
      </c>
      <c r="L207" s="158" t="s">
        <v>2197</v>
      </c>
    </row>
    <row r="208" spans="1:12" x14ac:dyDescent="0.25">
      <c r="A208" s="159">
        <v>1</v>
      </c>
      <c r="B208" s="217" t="s">
        <v>1473</v>
      </c>
      <c r="C208" s="168" t="s">
        <v>2415</v>
      </c>
      <c r="D208" s="218" t="s">
        <v>660</v>
      </c>
      <c r="E208" s="160" t="s">
        <v>351</v>
      </c>
      <c r="F208" s="201" t="s">
        <v>1455</v>
      </c>
      <c r="G208" s="169" t="s">
        <v>911</v>
      </c>
      <c r="H208" s="169" t="s">
        <v>911</v>
      </c>
      <c r="I208" s="160"/>
      <c r="J208" s="160"/>
      <c r="K208" s="160"/>
      <c r="L208" s="160"/>
    </row>
    <row r="209" spans="1:12" x14ac:dyDescent="0.25">
      <c r="A209" s="159">
        <v>2</v>
      </c>
      <c r="B209" s="217" t="s">
        <v>1468</v>
      </c>
      <c r="C209" s="168" t="s">
        <v>1007</v>
      </c>
      <c r="D209" s="218" t="s">
        <v>660</v>
      </c>
      <c r="E209" s="160" t="s">
        <v>351</v>
      </c>
      <c r="F209" s="201" t="s">
        <v>1455</v>
      </c>
      <c r="G209" s="169" t="s">
        <v>911</v>
      </c>
      <c r="H209" s="169" t="s">
        <v>911</v>
      </c>
      <c r="I209" s="160"/>
      <c r="J209" s="160"/>
      <c r="K209" s="160"/>
      <c r="L209" s="160"/>
    </row>
    <row r="210" spans="1:12" ht="15.75" x14ac:dyDescent="0.25">
      <c r="A210" s="159">
        <v>3</v>
      </c>
      <c r="B210" s="225" t="s">
        <v>1460</v>
      </c>
      <c r="C210" s="168" t="s">
        <v>994</v>
      </c>
      <c r="D210" s="218" t="s">
        <v>660</v>
      </c>
      <c r="E210" s="160" t="s">
        <v>351</v>
      </c>
      <c r="F210" s="201" t="s">
        <v>1455</v>
      </c>
      <c r="G210" s="169" t="s">
        <v>911</v>
      </c>
      <c r="H210" s="169" t="s">
        <v>911</v>
      </c>
      <c r="I210" s="160"/>
      <c r="J210" s="160"/>
      <c r="K210" s="160"/>
      <c r="L210" s="160"/>
    </row>
    <row r="211" spans="1:12" ht="17.25" customHeight="1" x14ac:dyDescent="0.25">
      <c r="A211" s="270">
        <v>4</v>
      </c>
      <c r="B211" s="271" t="s">
        <v>1461</v>
      </c>
      <c r="C211" s="272" t="s">
        <v>996</v>
      </c>
      <c r="D211" s="273" t="s">
        <v>660</v>
      </c>
      <c r="E211" s="274" t="s">
        <v>351</v>
      </c>
      <c r="F211" s="274" t="s">
        <v>1455</v>
      </c>
      <c r="G211" s="275" t="s">
        <v>911</v>
      </c>
      <c r="H211" s="275" t="s">
        <v>911</v>
      </c>
      <c r="I211" s="274"/>
      <c r="J211" s="274"/>
      <c r="K211" s="274"/>
      <c r="L211" s="160" t="s">
        <v>2529</v>
      </c>
    </row>
    <row r="212" spans="1:12" x14ac:dyDescent="0.25">
      <c r="A212" s="159">
        <v>5</v>
      </c>
      <c r="B212" s="217" t="s">
        <v>1464</v>
      </c>
      <c r="C212" s="161" t="s">
        <v>2416</v>
      </c>
      <c r="D212" s="218" t="s">
        <v>880</v>
      </c>
      <c r="E212" s="160" t="s">
        <v>351</v>
      </c>
      <c r="F212" s="201" t="s">
        <v>1455</v>
      </c>
      <c r="G212" s="169" t="s">
        <v>911</v>
      </c>
      <c r="H212" s="169" t="s">
        <v>911</v>
      </c>
      <c r="I212" s="160"/>
      <c r="J212" s="160"/>
      <c r="K212" s="160"/>
      <c r="L212" s="160"/>
    </row>
    <row r="213" spans="1:12" x14ac:dyDescent="0.25">
      <c r="A213" s="159">
        <v>6</v>
      </c>
      <c r="B213" s="217" t="s">
        <v>1459</v>
      </c>
      <c r="C213" s="161" t="s">
        <v>2417</v>
      </c>
      <c r="D213" s="218" t="s">
        <v>660</v>
      </c>
      <c r="E213" s="160" t="s">
        <v>351</v>
      </c>
      <c r="F213" s="201" t="s">
        <v>1455</v>
      </c>
      <c r="G213" s="169" t="s">
        <v>911</v>
      </c>
      <c r="H213" s="169" t="s">
        <v>911</v>
      </c>
      <c r="I213" s="160"/>
      <c r="J213" s="160"/>
      <c r="K213" s="160"/>
      <c r="L213" s="160"/>
    </row>
    <row r="214" spans="1:12" x14ac:dyDescent="0.25">
      <c r="A214" s="159">
        <v>7</v>
      </c>
      <c r="B214" s="217" t="s">
        <v>1466</v>
      </c>
      <c r="C214" s="161" t="s">
        <v>2418</v>
      </c>
      <c r="D214" s="218" t="s">
        <v>660</v>
      </c>
      <c r="E214" s="160" t="s">
        <v>351</v>
      </c>
      <c r="F214" s="201" t="s">
        <v>1455</v>
      </c>
      <c r="G214" s="169" t="s">
        <v>911</v>
      </c>
      <c r="H214" s="169" t="s">
        <v>911</v>
      </c>
      <c r="I214" s="160"/>
      <c r="J214" s="160"/>
      <c r="K214" s="160"/>
      <c r="L214" s="160"/>
    </row>
    <row r="215" spans="1:12" ht="45" x14ac:dyDescent="0.25">
      <c r="A215" s="159">
        <v>8</v>
      </c>
      <c r="B215" s="217" t="s">
        <v>1463</v>
      </c>
      <c r="C215" s="168" t="s">
        <v>2526</v>
      </c>
      <c r="D215" s="218" t="s">
        <v>660</v>
      </c>
      <c r="E215" s="160" t="s">
        <v>351</v>
      </c>
      <c r="F215" s="201" t="s">
        <v>1455</v>
      </c>
      <c r="G215" s="169" t="s">
        <v>911</v>
      </c>
      <c r="H215" s="169" t="s">
        <v>911</v>
      </c>
      <c r="I215" s="160"/>
      <c r="J215" s="160"/>
      <c r="K215" s="160"/>
      <c r="L215" s="160"/>
    </row>
    <row r="216" spans="1:12" ht="30" x14ac:dyDescent="0.25">
      <c r="A216" s="159"/>
      <c r="B216" s="217"/>
      <c r="C216" s="168" t="s">
        <v>2527</v>
      </c>
      <c r="D216" s="218"/>
      <c r="E216" s="160"/>
      <c r="F216" s="201"/>
      <c r="G216" s="169"/>
      <c r="H216" s="169"/>
      <c r="I216" s="160"/>
      <c r="J216" s="160"/>
      <c r="K216" s="160"/>
      <c r="L216" s="160"/>
    </row>
    <row r="217" spans="1:12" ht="30" x14ac:dyDescent="0.25">
      <c r="A217" s="159"/>
      <c r="B217" s="217"/>
      <c r="C217" s="168" t="s">
        <v>2525</v>
      </c>
      <c r="D217" s="218"/>
      <c r="E217" s="160"/>
      <c r="F217" s="201"/>
      <c r="G217" s="169"/>
      <c r="H217" s="169"/>
      <c r="I217" s="160"/>
      <c r="J217" s="160"/>
      <c r="K217" s="160"/>
      <c r="L217" s="160"/>
    </row>
    <row r="218" spans="1:12" x14ac:dyDescent="0.25">
      <c r="A218" s="159">
        <v>9</v>
      </c>
      <c r="B218" s="217" t="s">
        <v>1462</v>
      </c>
      <c r="C218" s="168" t="s">
        <v>2528</v>
      </c>
      <c r="D218" s="218" t="s">
        <v>660</v>
      </c>
      <c r="E218" s="160" t="s">
        <v>351</v>
      </c>
      <c r="F218" s="201" t="s">
        <v>1455</v>
      </c>
      <c r="G218" s="169" t="s">
        <v>911</v>
      </c>
      <c r="H218" s="169" t="s">
        <v>911</v>
      </c>
      <c r="I218" s="160"/>
      <c r="J218" s="160"/>
      <c r="K218" s="160"/>
      <c r="L218" s="160"/>
    </row>
    <row r="219" spans="1:12" x14ac:dyDescent="0.25">
      <c r="A219" s="159">
        <v>10</v>
      </c>
      <c r="B219" s="217" t="s">
        <v>2463</v>
      </c>
      <c r="C219" s="168" t="s">
        <v>2419</v>
      </c>
      <c r="D219" s="218" t="s">
        <v>660</v>
      </c>
      <c r="E219" s="160" t="s">
        <v>351</v>
      </c>
      <c r="F219" s="201" t="s">
        <v>1455</v>
      </c>
      <c r="G219" s="169" t="s">
        <v>911</v>
      </c>
      <c r="H219" s="169" t="s">
        <v>911</v>
      </c>
      <c r="I219" s="160"/>
      <c r="J219" s="160"/>
      <c r="K219" s="160"/>
      <c r="L219" s="160"/>
    </row>
    <row r="220" spans="1:12" x14ac:dyDescent="0.25">
      <c r="A220" s="159">
        <v>11</v>
      </c>
      <c r="B220" s="217" t="s">
        <v>2464</v>
      </c>
      <c r="C220" s="168" t="s">
        <v>2420</v>
      </c>
      <c r="D220" s="218" t="s">
        <v>660</v>
      </c>
      <c r="E220" s="160" t="s">
        <v>351</v>
      </c>
      <c r="F220" s="201" t="s">
        <v>1455</v>
      </c>
      <c r="G220" s="169" t="s">
        <v>911</v>
      </c>
      <c r="H220" s="169" t="s">
        <v>911</v>
      </c>
      <c r="I220" s="160"/>
      <c r="J220" s="160"/>
      <c r="K220" s="160"/>
      <c r="L220" s="160"/>
    </row>
    <row r="221" spans="1:12" x14ac:dyDescent="0.25">
      <c r="A221" s="159">
        <v>12</v>
      </c>
      <c r="B221" s="217" t="s">
        <v>1457</v>
      </c>
      <c r="C221" s="168" t="s">
        <v>2531</v>
      </c>
      <c r="D221" s="218" t="s">
        <v>660</v>
      </c>
      <c r="E221" s="160" t="s">
        <v>351</v>
      </c>
      <c r="F221" s="201" t="s">
        <v>1455</v>
      </c>
      <c r="G221" s="169" t="s">
        <v>911</v>
      </c>
      <c r="H221" s="169" t="s">
        <v>911</v>
      </c>
      <c r="I221" s="160"/>
      <c r="J221" s="160"/>
      <c r="K221" s="160"/>
      <c r="L221" s="160"/>
    </row>
    <row r="222" spans="1:12" x14ac:dyDescent="0.25">
      <c r="A222" s="159">
        <v>13</v>
      </c>
      <c r="B222" s="217" t="s">
        <v>1456</v>
      </c>
      <c r="C222" s="168" t="s">
        <v>2530</v>
      </c>
      <c r="D222" s="218" t="s">
        <v>660</v>
      </c>
      <c r="E222" s="160" t="s">
        <v>351</v>
      </c>
      <c r="F222" s="201" t="s">
        <v>1455</v>
      </c>
      <c r="G222" s="169" t="s">
        <v>911</v>
      </c>
      <c r="H222" s="169" t="s">
        <v>911</v>
      </c>
      <c r="I222" s="160"/>
      <c r="J222" s="160"/>
      <c r="K222" s="160"/>
      <c r="L222" s="160"/>
    </row>
    <row r="223" spans="1:12" x14ac:dyDescent="0.25">
      <c r="A223" s="159"/>
      <c r="B223" s="217"/>
      <c r="C223" s="168"/>
      <c r="D223" s="218"/>
      <c r="E223" s="160"/>
      <c r="F223" s="201"/>
      <c r="G223" s="169"/>
      <c r="H223" s="169"/>
      <c r="I223" s="160"/>
      <c r="J223" s="160"/>
      <c r="K223" s="160"/>
      <c r="L223" s="160"/>
    </row>
    <row r="224" spans="1:12" ht="18.75" x14ac:dyDescent="0.3">
      <c r="A224" s="315" t="s">
        <v>2483</v>
      </c>
      <c r="B224" s="315"/>
      <c r="C224" s="315"/>
      <c r="D224" s="315"/>
      <c r="E224" s="315"/>
      <c r="F224" s="315"/>
      <c r="G224" s="315"/>
      <c r="H224" s="315"/>
      <c r="I224" s="315"/>
      <c r="J224" s="315"/>
      <c r="K224" s="315"/>
      <c r="L224" s="315"/>
    </row>
    <row r="225" spans="1:12" ht="45" x14ac:dyDescent="0.25">
      <c r="A225" s="185" t="s">
        <v>1052</v>
      </c>
      <c r="B225" s="216" t="s">
        <v>1054</v>
      </c>
      <c r="C225" s="235" t="s">
        <v>1055</v>
      </c>
      <c r="D225" s="216" t="s">
        <v>1</v>
      </c>
      <c r="E225" s="187" t="s">
        <v>10</v>
      </c>
      <c r="F225" s="200" t="s">
        <v>2108</v>
      </c>
      <c r="G225" s="187" t="s">
        <v>2474</v>
      </c>
      <c r="H225" s="187" t="s">
        <v>2486</v>
      </c>
      <c r="I225" s="187" t="s">
        <v>460</v>
      </c>
      <c r="J225" s="187" t="s">
        <v>2489</v>
      </c>
      <c r="K225" s="187" t="s">
        <v>2199</v>
      </c>
      <c r="L225" s="158" t="s">
        <v>2197</v>
      </c>
    </row>
    <row r="226" spans="1:12" x14ac:dyDescent="0.25">
      <c r="A226" s="159">
        <v>1</v>
      </c>
      <c r="B226" s="217" t="s">
        <v>1388</v>
      </c>
      <c r="C226" s="161" t="s">
        <v>2421</v>
      </c>
      <c r="D226" s="218" t="s">
        <v>660</v>
      </c>
      <c r="E226" s="160" t="s">
        <v>351</v>
      </c>
      <c r="F226" s="201" t="s">
        <v>2109</v>
      </c>
      <c r="G226" s="196" t="s">
        <v>2352</v>
      </c>
      <c r="H226" s="169"/>
      <c r="I226" s="160"/>
      <c r="J226" s="160"/>
      <c r="K226" s="160"/>
      <c r="L226" s="160"/>
    </row>
    <row r="227" spans="1:12" x14ac:dyDescent="0.25">
      <c r="A227" s="159">
        <v>2</v>
      </c>
      <c r="B227" s="217" t="s">
        <v>1387</v>
      </c>
      <c r="C227" s="161" t="s">
        <v>2422</v>
      </c>
      <c r="D227" s="218" t="s">
        <v>660</v>
      </c>
      <c r="E227" s="160" t="s">
        <v>351</v>
      </c>
      <c r="F227" s="201" t="s">
        <v>2109</v>
      </c>
      <c r="G227" s="196" t="s">
        <v>2352</v>
      </c>
      <c r="H227" s="169"/>
      <c r="I227" s="160"/>
      <c r="J227" s="160"/>
      <c r="K227" s="160"/>
      <c r="L227" s="160"/>
    </row>
    <row r="228" spans="1:12" x14ac:dyDescent="0.25">
      <c r="A228" s="159">
        <v>3</v>
      </c>
      <c r="B228" s="226" t="s">
        <v>2015</v>
      </c>
      <c r="C228" s="261" t="s">
        <v>2423</v>
      </c>
      <c r="D228" s="221" t="s">
        <v>660</v>
      </c>
      <c r="E228" s="160" t="s">
        <v>351</v>
      </c>
      <c r="F228" s="201" t="s">
        <v>2177</v>
      </c>
      <c r="G228" s="169" t="s">
        <v>911</v>
      </c>
      <c r="H228" s="169"/>
      <c r="I228" s="160"/>
      <c r="J228" s="160"/>
      <c r="K228" s="160"/>
      <c r="L228" s="160"/>
    </row>
    <row r="229" spans="1:12" ht="15" customHeight="1" x14ac:dyDescent="0.25">
      <c r="A229" s="159">
        <v>4</v>
      </c>
      <c r="B229" s="217" t="s">
        <v>1392</v>
      </c>
      <c r="C229" s="261" t="s">
        <v>2424</v>
      </c>
      <c r="D229" s="218" t="s">
        <v>660</v>
      </c>
      <c r="E229" s="160" t="s">
        <v>351</v>
      </c>
      <c r="F229" s="201" t="s">
        <v>2109</v>
      </c>
      <c r="G229" s="169" t="s">
        <v>911</v>
      </c>
      <c r="H229" s="169"/>
      <c r="I229" s="160"/>
      <c r="J229" s="160"/>
      <c r="K229" s="160"/>
      <c r="L229" s="160"/>
    </row>
    <row r="230" spans="1:12" x14ac:dyDescent="0.25">
      <c r="A230" s="159">
        <v>5</v>
      </c>
      <c r="B230" s="217" t="s">
        <v>1391</v>
      </c>
      <c r="C230" s="161" t="s">
        <v>961</v>
      </c>
      <c r="D230" s="218" t="s">
        <v>660</v>
      </c>
      <c r="E230" s="160" t="s">
        <v>351</v>
      </c>
      <c r="F230" s="201" t="s">
        <v>2109</v>
      </c>
      <c r="G230" s="169" t="s">
        <v>911</v>
      </c>
      <c r="H230" s="169"/>
      <c r="I230" s="160"/>
      <c r="J230" s="160"/>
      <c r="K230" s="160"/>
      <c r="L230" s="160"/>
    </row>
    <row r="231" spans="1:12" x14ac:dyDescent="0.25">
      <c r="A231" s="159">
        <v>6</v>
      </c>
      <c r="B231" s="217" t="s">
        <v>1250</v>
      </c>
      <c r="C231" s="161" t="s">
        <v>2425</v>
      </c>
      <c r="D231" s="218" t="s">
        <v>1228</v>
      </c>
      <c r="E231" s="160" t="s">
        <v>351</v>
      </c>
      <c r="F231" s="201" t="s">
        <v>2109</v>
      </c>
      <c r="G231" s="169" t="s">
        <v>911</v>
      </c>
      <c r="H231" s="169"/>
      <c r="I231" s="160"/>
      <c r="J231" s="160"/>
      <c r="K231" s="160"/>
      <c r="L231" s="160"/>
    </row>
    <row r="232" spans="1:12" x14ac:dyDescent="0.25">
      <c r="A232" s="159">
        <v>7</v>
      </c>
      <c r="B232" s="217" t="s">
        <v>1247</v>
      </c>
      <c r="C232" s="161" t="s">
        <v>2426</v>
      </c>
      <c r="D232" s="218" t="s">
        <v>1228</v>
      </c>
      <c r="E232" s="160" t="s">
        <v>351</v>
      </c>
      <c r="F232" s="201" t="s">
        <v>2109</v>
      </c>
      <c r="G232" s="169" t="s">
        <v>911</v>
      </c>
      <c r="H232" s="169"/>
      <c r="I232" s="160"/>
      <c r="J232" s="160"/>
      <c r="K232" s="160"/>
      <c r="L232" s="160"/>
    </row>
    <row r="233" spans="1:12" x14ac:dyDescent="0.25">
      <c r="A233" s="159"/>
      <c r="B233" s="217"/>
      <c r="C233" s="161"/>
      <c r="D233" s="218"/>
      <c r="E233" s="160"/>
      <c r="F233" s="201"/>
      <c r="G233" s="169"/>
      <c r="H233" s="169"/>
      <c r="I233" s="160"/>
      <c r="J233" s="160"/>
      <c r="K233" s="160"/>
      <c r="L233" s="160"/>
    </row>
    <row r="234" spans="1:12" x14ac:dyDescent="0.25">
      <c r="A234" s="159"/>
      <c r="B234" s="223"/>
      <c r="C234" s="262"/>
      <c r="D234" s="219"/>
      <c r="E234" s="160"/>
      <c r="F234" s="201"/>
      <c r="G234" s="169"/>
      <c r="H234" s="169"/>
      <c r="I234" s="160"/>
      <c r="J234" s="160"/>
      <c r="K234" s="160"/>
      <c r="L234" s="160"/>
    </row>
    <row r="235" spans="1:12" ht="18.75" x14ac:dyDescent="0.3">
      <c r="A235" s="315" t="s">
        <v>2484</v>
      </c>
      <c r="B235" s="315"/>
      <c r="C235" s="315"/>
      <c r="D235" s="315"/>
      <c r="E235" s="315"/>
      <c r="F235" s="315"/>
      <c r="G235" s="315"/>
      <c r="H235" s="315"/>
      <c r="I235" s="315"/>
      <c r="J235" s="315"/>
      <c r="K235" s="315"/>
      <c r="L235" s="315"/>
    </row>
    <row r="236" spans="1:12" ht="45" x14ac:dyDescent="0.25">
      <c r="A236" s="185" t="s">
        <v>1052</v>
      </c>
      <c r="B236" s="216" t="s">
        <v>1054</v>
      </c>
      <c r="C236" s="235" t="s">
        <v>1055</v>
      </c>
      <c r="D236" s="216" t="s">
        <v>1</v>
      </c>
      <c r="E236" s="187" t="s">
        <v>10</v>
      </c>
      <c r="F236" s="200" t="s">
        <v>2108</v>
      </c>
      <c r="G236" s="187" t="s">
        <v>2474</v>
      </c>
      <c r="H236" s="187" t="s">
        <v>2486</v>
      </c>
      <c r="I236" s="187" t="s">
        <v>460</v>
      </c>
      <c r="J236" s="187" t="s">
        <v>2198</v>
      </c>
      <c r="K236" s="187" t="s">
        <v>2199</v>
      </c>
      <c r="L236" s="158" t="s">
        <v>2197</v>
      </c>
    </row>
    <row r="237" spans="1:12" x14ac:dyDescent="0.25">
      <c r="A237" s="159">
        <v>1</v>
      </c>
      <c r="B237" s="223" t="s">
        <v>1801</v>
      </c>
      <c r="C237" s="169" t="s">
        <v>2366</v>
      </c>
      <c r="D237" s="219" t="s">
        <v>661</v>
      </c>
      <c r="E237" s="160" t="s">
        <v>351</v>
      </c>
      <c r="F237" s="201" t="s">
        <v>2203</v>
      </c>
      <c r="G237" s="169" t="s">
        <v>617</v>
      </c>
      <c r="H237" s="160"/>
      <c r="I237" s="160"/>
      <c r="J237" s="160"/>
      <c r="K237" s="160"/>
      <c r="L237" s="160"/>
    </row>
    <row r="238" spans="1:12" ht="30" x14ac:dyDescent="0.25">
      <c r="A238" s="159">
        <v>2</v>
      </c>
      <c r="B238" s="223" t="s">
        <v>1804</v>
      </c>
      <c r="C238" s="169" t="s">
        <v>1805</v>
      </c>
      <c r="D238" s="219" t="s">
        <v>661</v>
      </c>
      <c r="E238" s="160" t="s">
        <v>351</v>
      </c>
      <c r="F238" s="201" t="s">
        <v>2203</v>
      </c>
      <c r="G238" s="169" t="s">
        <v>2209</v>
      </c>
      <c r="H238" s="160"/>
      <c r="I238" s="160"/>
      <c r="J238" s="160"/>
      <c r="K238" s="160"/>
      <c r="L238" s="160"/>
    </row>
    <row r="239" spans="1:12" x14ac:dyDescent="0.25">
      <c r="A239" s="159">
        <v>3</v>
      </c>
      <c r="B239" s="223" t="s">
        <v>1730</v>
      </c>
      <c r="C239" s="263" t="s">
        <v>1731</v>
      </c>
      <c r="D239" s="219" t="s">
        <v>661</v>
      </c>
      <c r="E239" s="160" t="s">
        <v>351</v>
      </c>
      <c r="F239" s="201" t="s">
        <v>2203</v>
      </c>
      <c r="G239" s="169" t="s">
        <v>617</v>
      </c>
      <c r="H239" s="160"/>
      <c r="I239" s="160"/>
      <c r="J239" s="160"/>
      <c r="K239" s="160"/>
      <c r="L239" s="160"/>
    </row>
    <row r="240" spans="1:12" ht="30" x14ac:dyDescent="0.25">
      <c r="A240" s="159">
        <v>4</v>
      </c>
      <c r="B240" s="223" t="s">
        <v>1792</v>
      </c>
      <c r="C240" s="169" t="s">
        <v>1793</v>
      </c>
      <c r="D240" s="219" t="s">
        <v>1670</v>
      </c>
      <c r="E240" s="160" t="s">
        <v>351</v>
      </c>
      <c r="F240" s="201" t="s">
        <v>2203</v>
      </c>
      <c r="G240" s="169" t="s">
        <v>2183</v>
      </c>
      <c r="H240" s="160"/>
      <c r="I240" s="160"/>
      <c r="J240" s="160"/>
      <c r="K240" s="160"/>
      <c r="L240" s="160"/>
    </row>
    <row r="241" spans="1:12" ht="30" x14ac:dyDescent="0.25">
      <c r="A241" s="159">
        <v>5</v>
      </c>
      <c r="B241" s="223" t="s">
        <v>1736</v>
      </c>
      <c r="C241" s="169" t="s">
        <v>1737</v>
      </c>
      <c r="D241" s="219" t="s">
        <v>661</v>
      </c>
      <c r="E241" s="160" t="s">
        <v>351</v>
      </c>
      <c r="F241" s="201" t="s">
        <v>2203</v>
      </c>
      <c r="G241" s="169" t="s">
        <v>2183</v>
      </c>
      <c r="H241" s="160"/>
      <c r="I241" s="160"/>
      <c r="J241" s="160"/>
      <c r="K241" s="160"/>
      <c r="L241" s="160"/>
    </row>
    <row r="242" spans="1:12" ht="30" x14ac:dyDescent="0.25">
      <c r="A242" s="159">
        <v>6</v>
      </c>
      <c r="B242" s="223" t="s">
        <v>1815</v>
      </c>
      <c r="C242" s="196" t="s">
        <v>2369</v>
      </c>
      <c r="D242" s="219" t="s">
        <v>661</v>
      </c>
      <c r="E242" s="160" t="s">
        <v>351</v>
      </c>
      <c r="F242" s="201" t="s">
        <v>2203</v>
      </c>
      <c r="G242" s="169" t="s">
        <v>2183</v>
      </c>
      <c r="H242" s="160"/>
      <c r="I242" s="160"/>
      <c r="J242" s="160"/>
      <c r="K242" s="160"/>
      <c r="L242" s="160"/>
    </row>
    <row r="243" spans="1:12" x14ac:dyDescent="0.25">
      <c r="A243" s="159">
        <v>7</v>
      </c>
      <c r="B243" s="223" t="s">
        <v>1699</v>
      </c>
      <c r="C243" s="198" t="s">
        <v>1700</v>
      </c>
      <c r="D243" s="219" t="s">
        <v>608</v>
      </c>
      <c r="E243" s="160" t="s">
        <v>351</v>
      </c>
      <c r="F243" s="201" t="s">
        <v>2203</v>
      </c>
      <c r="G243" s="169" t="s">
        <v>2206</v>
      </c>
      <c r="H243" s="160"/>
      <c r="I243" s="160"/>
      <c r="J243" s="160"/>
      <c r="K243" s="160"/>
      <c r="L243" s="160"/>
    </row>
    <row r="244" spans="1:12" ht="30" x14ac:dyDescent="0.25">
      <c r="A244" s="159">
        <v>8</v>
      </c>
      <c r="B244" s="223" t="s">
        <v>1739</v>
      </c>
      <c r="C244" s="198" t="s">
        <v>1740</v>
      </c>
      <c r="D244" s="219" t="s">
        <v>661</v>
      </c>
      <c r="E244" s="160" t="s">
        <v>351</v>
      </c>
      <c r="F244" s="201" t="s">
        <v>2203</v>
      </c>
      <c r="G244" s="169" t="s">
        <v>154</v>
      </c>
      <c r="H244" s="160"/>
      <c r="I244" s="160"/>
      <c r="J244" s="160"/>
      <c r="K244" s="160"/>
      <c r="L244" s="160"/>
    </row>
    <row r="245" spans="1:12" x14ac:dyDescent="0.25">
      <c r="A245" s="159">
        <v>9</v>
      </c>
      <c r="B245" s="223" t="s">
        <v>1742</v>
      </c>
      <c r="C245" s="169" t="s">
        <v>2364</v>
      </c>
      <c r="D245" s="219" t="s">
        <v>661</v>
      </c>
      <c r="E245" s="160" t="s">
        <v>351</v>
      </c>
      <c r="F245" s="201" t="s">
        <v>2203</v>
      </c>
      <c r="G245" s="169" t="s">
        <v>617</v>
      </c>
      <c r="H245" s="160"/>
      <c r="I245" s="160"/>
      <c r="J245" s="160"/>
      <c r="K245" s="160"/>
      <c r="L245" s="160"/>
    </row>
    <row r="246" spans="1:12" ht="30" x14ac:dyDescent="0.25">
      <c r="A246" s="159">
        <v>10</v>
      </c>
      <c r="B246" s="223" t="s">
        <v>1706</v>
      </c>
      <c r="C246" s="169" t="s">
        <v>1707</v>
      </c>
      <c r="D246" s="219" t="s">
        <v>1107</v>
      </c>
      <c r="E246" s="160" t="s">
        <v>351</v>
      </c>
      <c r="F246" s="201" t="s">
        <v>2203</v>
      </c>
      <c r="G246" s="169" t="s">
        <v>2207</v>
      </c>
      <c r="H246" s="160"/>
      <c r="I246" s="160"/>
      <c r="J246" s="160"/>
      <c r="K246" s="160"/>
      <c r="L246" s="160"/>
    </row>
    <row r="247" spans="1:12" ht="30" x14ac:dyDescent="0.25">
      <c r="A247" s="159">
        <v>11</v>
      </c>
      <c r="B247" s="223" t="s">
        <v>1687</v>
      </c>
      <c r="C247" s="169" t="s">
        <v>1688</v>
      </c>
      <c r="D247" s="219" t="s">
        <v>1670</v>
      </c>
      <c r="E247" s="160" t="s">
        <v>351</v>
      </c>
      <c r="F247" s="201" t="s">
        <v>2203</v>
      </c>
      <c r="G247" s="169" t="s">
        <v>2183</v>
      </c>
      <c r="H247" s="160"/>
      <c r="I247" s="160"/>
      <c r="J247" s="160"/>
      <c r="K247" s="160"/>
      <c r="L247" s="160"/>
    </row>
    <row r="248" spans="1:12" ht="30" x14ac:dyDescent="0.25">
      <c r="A248" s="159">
        <v>12</v>
      </c>
      <c r="B248" s="223" t="s">
        <v>1675</v>
      </c>
      <c r="C248" s="198" t="s">
        <v>1676</v>
      </c>
      <c r="D248" s="219" t="s">
        <v>1670</v>
      </c>
      <c r="E248" s="160" t="s">
        <v>351</v>
      </c>
      <c r="F248" s="201" t="s">
        <v>2203</v>
      </c>
      <c r="G248" s="169" t="s">
        <v>2205</v>
      </c>
      <c r="H248" s="160"/>
      <c r="I248" s="160"/>
      <c r="J248" s="160"/>
      <c r="K248" s="160"/>
      <c r="L248" s="160"/>
    </row>
    <row r="249" spans="1:12" ht="30" x14ac:dyDescent="0.25">
      <c r="A249" s="159">
        <v>13</v>
      </c>
      <c r="B249" s="223" t="s">
        <v>1715</v>
      </c>
      <c r="C249" s="198" t="s">
        <v>1716</v>
      </c>
      <c r="D249" s="219" t="s">
        <v>1704</v>
      </c>
      <c r="E249" s="160" t="s">
        <v>351</v>
      </c>
      <c r="F249" s="201" t="s">
        <v>2203</v>
      </c>
      <c r="G249" s="169" t="s">
        <v>2183</v>
      </c>
      <c r="H249" s="160"/>
      <c r="I249" s="160"/>
      <c r="J249" s="160"/>
      <c r="K249" s="160"/>
      <c r="L249" s="160"/>
    </row>
    <row r="250" spans="1:12" ht="30" x14ac:dyDescent="0.25">
      <c r="A250" s="159">
        <v>14</v>
      </c>
      <c r="B250" s="223" t="s">
        <v>1748</v>
      </c>
      <c r="C250" s="169" t="s">
        <v>1749</v>
      </c>
      <c r="D250" s="219" t="s">
        <v>661</v>
      </c>
      <c r="E250" s="160" t="s">
        <v>351</v>
      </c>
      <c r="F250" s="201" t="s">
        <v>2203</v>
      </c>
      <c r="G250" s="169" t="s">
        <v>2183</v>
      </c>
      <c r="H250" s="160"/>
      <c r="I250" s="160"/>
      <c r="J250" s="160"/>
      <c r="K250" s="160"/>
      <c r="L250" s="160"/>
    </row>
    <row r="251" spans="1:12" ht="30" x14ac:dyDescent="0.25">
      <c r="A251" s="159">
        <v>15</v>
      </c>
      <c r="B251" s="223" t="s">
        <v>1681</v>
      </c>
      <c r="C251" s="169" t="s">
        <v>2390</v>
      </c>
      <c r="D251" s="219" t="s">
        <v>1670</v>
      </c>
      <c r="E251" s="160" t="s">
        <v>351</v>
      </c>
      <c r="F251" s="201" t="s">
        <v>2203</v>
      </c>
      <c r="G251" s="169" t="s">
        <v>2183</v>
      </c>
      <c r="H251" s="160"/>
      <c r="I251" s="160"/>
      <c r="J251" s="160"/>
      <c r="K251" s="160"/>
      <c r="L251" s="160"/>
    </row>
    <row r="252" spans="1:12" ht="30" x14ac:dyDescent="0.25">
      <c r="A252" s="159">
        <v>16</v>
      </c>
      <c r="B252" s="223" t="s">
        <v>1754</v>
      </c>
      <c r="C252" s="198" t="s">
        <v>1755</v>
      </c>
      <c r="D252" s="219" t="s">
        <v>661</v>
      </c>
      <c r="E252" s="160" t="s">
        <v>351</v>
      </c>
      <c r="F252" s="201" t="s">
        <v>2203</v>
      </c>
      <c r="G252" s="169" t="s">
        <v>2183</v>
      </c>
      <c r="H252" s="160"/>
      <c r="I252" s="160"/>
      <c r="J252" s="160"/>
      <c r="K252" s="160"/>
      <c r="L252" s="160"/>
    </row>
    <row r="253" spans="1:12" ht="30" x14ac:dyDescent="0.25">
      <c r="A253" s="159">
        <v>17</v>
      </c>
      <c r="B253" s="223" t="s">
        <v>1684</v>
      </c>
      <c r="C253" s="169" t="s">
        <v>1685</v>
      </c>
      <c r="D253" s="219" t="s">
        <v>1670</v>
      </c>
      <c r="E253" s="160" t="s">
        <v>351</v>
      </c>
      <c r="F253" s="201" t="s">
        <v>2203</v>
      </c>
      <c r="G253" s="169" t="s">
        <v>2183</v>
      </c>
      <c r="H253" s="160"/>
      <c r="I253" s="160"/>
      <c r="J253" s="160"/>
      <c r="K253" s="160"/>
      <c r="L253" s="160"/>
    </row>
    <row r="254" spans="1:12" ht="30" x14ac:dyDescent="0.25">
      <c r="A254" s="159">
        <v>18</v>
      </c>
      <c r="B254" s="223" t="s">
        <v>1760</v>
      </c>
      <c r="C254" s="198" t="s">
        <v>1761</v>
      </c>
      <c r="D254" s="219" t="s">
        <v>661</v>
      </c>
      <c r="E254" s="160" t="s">
        <v>351</v>
      </c>
      <c r="F254" s="201" t="s">
        <v>2203</v>
      </c>
      <c r="G254" s="169" t="s">
        <v>691</v>
      </c>
      <c r="H254" s="160"/>
      <c r="I254" s="160"/>
      <c r="J254" s="160"/>
      <c r="K254" s="160"/>
      <c r="L254" s="160"/>
    </row>
    <row r="255" spans="1:12" ht="30" x14ac:dyDescent="0.25">
      <c r="A255" s="159">
        <v>19</v>
      </c>
      <c r="B255" s="223" t="s">
        <v>1757</v>
      </c>
      <c r="C255" s="198" t="s">
        <v>1758</v>
      </c>
      <c r="D255" s="219" t="s">
        <v>661</v>
      </c>
      <c r="E255" s="160" t="s">
        <v>351</v>
      </c>
      <c r="F255" s="201" t="s">
        <v>2203</v>
      </c>
      <c r="G255" s="169" t="s">
        <v>691</v>
      </c>
      <c r="H255" s="160"/>
      <c r="I255" s="160"/>
      <c r="J255" s="160"/>
      <c r="K255" s="160"/>
      <c r="L255" s="160"/>
    </row>
    <row r="256" spans="1:12" ht="30" x14ac:dyDescent="0.25">
      <c r="A256" s="159">
        <v>20</v>
      </c>
      <c r="B256" s="223" t="s">
        <v>1812</v>
      </c>
      <c r="C256" s="169" t="s">
        <v>2368</v>
      </c>
      <c r="D256" s="219" t="s">
        <v>661</v>
      </c>
      <c r="E256" s="160" t="s">
        <v>351</v>
      </c>
      <c r="F256" s="201" t="s">
        <v>2203</v>
      </c>
      <c r="G256" s="169" t="s">
        <v>691</v>
      </c>
      <c r="H256" s="160"/>
      <c r="I256" s="160"/>
      <c r="J256" s="160"/>
      <c r="K256" s="160"/>
      <c r="L256" s="160"/>
    </row>
    <row r="257" spans="1:12" x14ac:dyDescent="0.25">
      <c r="A257" s="159">
        <v>21</v>
      </c>
      <c r="B257" s="223" t="s">
        <v>1733</v>
      </c>
      <c r="C257" s="198" t="s">
        <v>1734</v>
      </c>
      <c r="D257" s="219" t="s">
        <v>661</v>
      </c>
      <c r="E257" s="160" t="s">
        <v>351</v>
      </c>
      <c r="F257" s="201" t="s">
        <v>2203</v>
      </c>
      <c r="G257" s="198" t="s">
        <v>617</v>
      </c>
      <c r="H257" s="160"/>
      <c r="I257" s="160"/>
      <c r="J257" s="160"/>
      <c r="K257" s="160"/>
      <c r="L257" s="160"/>
    </row>
    <row r="258" spans="1:12" ht="30" x14ac:dyDescent="0.25">
      <c r="A258" s="159">
        <v>22</v>
      </c>
      <c r="B258" s="223" t="s">
        <v>1763</v>
      </c>
      <c r="C258" s="263" t="s">
        <v>1764</v>
      </c>
      <c r="D258" s="219" t="s">
        <v>661</v>
      </c>
      <c r="E258" s="160" t="s">
        <v>351</v>
      </c>
      <c r="F258" s="201" t="s">
        <v>2203</v>
      </c>
      <c r="G258" s="169" t="s">
        <v>2210</v>
      </c>
      <c r="H258" s="160"/>
      <c r="I258" s="160"/>
      <c r="J258" s="160"/>
      <c r="K258" s="160"/>
      <c r="L258" s="160"/>
    </row>
    <row r="259" spans="1:12" ht="30" x14ac:dyDescent="0.25">
      <c r="A259" s="159">
        <v>23</v>
      </c>
      <c r="B259" s="223" t="s">
        <v>1766</v>
      </c>
      <c r="C259" s="169" t="s">
        <v>1767</v>
      </c>
      <c r="D259" s="219" t="s">
        <v>661</v>
      </c>
      <c r="E259" s="160" t="s">
        <v>351</v>
      </c>
      <c r="F259" s="201" t="s">
        <v>2203</v>
      </c>
      <c r="G259" s="169" t="s">
        <v>2193</v>
      </c>
      <c r="H259" s="160"/>
      <c r="I259" s="160"/>
      <c r="J259" s="160"/>
      <c r="K259" s="160"/>
      <c r="L259" s="160"/>
    </row>
    <row r="260" spans="1:12" ht="30" x14ac:dyDescent="0.25">
      <c r="A260" s="159">
        <v>24</v>
      </c>
      <c r="B260" s="223" t="s">
        <v>1769</v>
      </c>
      <c r="C260" s="198" t="s">
        <v>1770</v>
      </c>
      <c r="D260" s="219" t="s">
        <v>661</v>
      </c>
      <c r="E260" s="160" t="s">
        <v>351</v>
      </c>
      <c r="F260" s="201" t="s">
        <v>2203</v>
      </c>
      <c r="G260" s="169" t="s">
        <v>2181</v>
      </c>
      <c r="H260" s="160"/>
      <c r="I260" s="160"/>
      <c r="J260" s="160"/>
      <c r="K260" s="160"/>
      <c r="L260" s="160"/>
    </row>
    <row r="261" spans="1:12" ht="30" x14ac:dyDescent="0.25">
      <c r="A261" s="159">
        <v>25</v>
      </c>
      <c r="B261" s="223" t="s">
        <v>1821</v>
      </c>
      <c r="C261" s="169" t="s">
        <v>2370</v>
      </c>
      <c r="D261" s="219" t="s">
        <v>661</v>
      </c>
      <c r="E261" s="160" t="s">
        <v>351</v>
      </c>
      <c r="F261" s="201" t="s">
        <v>2203</v>
      </c>
      <c r="G261" s="169" t="s">
        <v>2183</v>
      </c>
      <c r="H261" s="160"/>
      <c r="I261" s="160"/>
      <c r="J261" s="160"/>
      <c r="K261" s="160"/>
      <c r="L261" s="160"/>
    </row>
    <row r="262" spans="1:12" ht="30" x14ac:dyDescent="0.25">
      <c r="A262" s="159">
        <v>26</v>
      </c>
      <c r="B262" s="223" t="s">
        <v>1795</v>
      </c>
      <c r="C262" s="198" t="s">
        <v>2365</v>
      </c>
      <c r="D262" s="219" t="s">
        <v>608</v>
      </c>
      <c r="E262" s="160" t="s">
        <v>351</v>
      </c>
      <c r="F262" s="201" t="s">
        <v>2203</v>
      </c>
      <c r="G262" s="169" t="s">
        <v>2183</v>
      </c>
      <c r="H262" s="160"/>
      <c r="I262" s="160"/>
      <c r="J262" s="160"/>
      <c r="K262" s="160"/>
      <c r="L262" s="160"/>
    </row>
    <row r="263" spans="1:12" ht="30" x14ac:dyDescent="0.25">
      <c r="A263" s="159">
        <v>27</v>
      </c>
      <c r="B263" s="223" t="s">
        <v>1778</v>
      </c>
      <c r="C263" s="169" t="s">
        <v>2360</v>
      </c>
      <c r="D263" s="219" t="s">
        <v>661</v>
      </c>
      <c r="E263" s="160" t="s">
        <v>351</v>
      </c>
      <c r="F263" s="201" t="s">
        <v>2203</v>
      </c>
      <c r="G263" s="169" t="s">
        <v>2193</v>
      </c>
      <c r="H263" s="160"/>
      <c r="I263" s="160"/>
      <c r="J263" s="160"/>
      <c r="K263" s="160"/>
      <c r="L263" s="160"/>
    </row>
    <row r="264" spans="1:12" ht="30" x14ac:dyDescent="0.25">
      <c r="A264" s="159">
        <v>28</v>
      </c>
      <c r="B264" s="223" t="s">
        <v>1798</v>
      </c>
      <c r="C264" s="169" t="s">
        <v>1799</v>
      </c>
      <c r="D264" s="219" t="s">
        <v>659</v>
      </c>
      <c r="E264" s="160" t="s">
        <v>351</v>
      </c>
      <c r="F264" s="201" t="s">
        <v>2203</v>
      </c>
      <c r="G264" s="169" t="s">
        <v>2209</v>
      </c>
      <c r="H264" s="160"/>
      <c r="I264" s="160"/>
      <c r="J264" s="160"/>
      <c r="K264" s="160"/>
      <c r="L264" s="160"/>
    </row>
    <row r="265" spans="1:12" ht="30" x14ac:dyDescent="0.25">
      <c r="A265" s="159">
        <v>29</v>
      </c>
      <c r="B265" s="223" t="s">
        <v>1784</v>
      </c>
      <c r="C265" s="198" t="s">
        <v>1785</v>
      </c>
      <c r="D265" s="219" t="s">
        <v>661</v>
      </c>
      <c r="E265" s="160" t="s">
        <v>351</v>
      </c>
      <c r="F265" s="201" t="s">
        <v>2203</v>
      </c>
      <c r="G265" s="169" t="s">
        <v>2183</v>
      </c>
      <c r="H265" s="160"/>
      <c r="I265" s="160"/>
      <c r="J265" s="160"/>
      <c r="K265" s="160"/>
      <c r="L265" s="160"/>
    </row>
    <row r="266" spans="1:12" x14ac:dyDescent="0.25">
      <c r="A266" s="159">
        <v>30</v>
      </c>
      <c r="B266" s="223" t="s">
        <v>1690</v>
      </c>
      <c r="C266" s="169" t="s">
        <v>1691</v>
      </c>
      <c r="D266" s="219" t="s">
        <v>608</v>
      </c>
      <c r="E266" s="160" t="s">
        <v>351</v>
      </c>
      <c r="F266" s="201" t="s">
        <v>2203</v>
      </c>
      <c r="G266" s="169" t="s">
        <v>2204</v>
      </c>
      <c r="H266" s="160"/>
      <c r="I266" s="160"/>
      <c r="J266" s="160"/>
      <c r="K266" s="160"/>
      <c r="L266" s="160"/>
    </row>
    <row r="267" spans="1:12" ht="30" x14ac:dyDescent="0.25">
      <c r="A267" s="159">
        <v>31</v>
      </c>
      <c r="B267" s="223" t="s">
        <v>1787</v>
      </c>
      <c r="C267" s="169" t="s">
        <v>1788</v>
      </c>
      <c r="D267" s="219" t="s">
        <v>661</v>
      </c>
      <c r="E267" s="160" t="s">
        <v>351</v>
      </c>
      <c r="F267" s="201" t="s">
        <v>2203</v>
      </c>
      <c r="G267" s="169" t="s">
        <v>2204</v>
      </c>
      <c r="H267" s="160"/>
      <c r="I267" s="160"/>
      <c r="J267" s="160"/>
      <c r="K267" s="160"/>
      <c r="L267" s="160"/>
    </row>
    <row r="268" spans="1:12" ht="30" x14ac:dyDescent="0.25">
      <c r="A268" s="159">
        <v>32</v>
      </c>
      <c r="B268" s="223" t="s">
        <v>1693</v>
      </c>
      <c r="C268" s="169" t="s">
        <v>1694</v>
      </c>
      <c r="D268" s="219" t="s">
        <v>608</v>
      </c>
      <c r="E268" s="160" t="s">
        <v>351</v>
      </c>
      <c r="F268" s="201" t="s">
        <v>2203</v>
      </c>
      <c r="G268" s="169" t="s">
        <v>617</v>
      </c>
      <c r="H268" s="160"/>
      <c r="I268" s="160"/>
      <c r="J268" s="160"/>
      <c r="K268" s="160"/>
      <c r="L268" s="160"/>
    </row>
    <row r="269" spans="1:12" ht="30" x14ac:dyDescent="0.25">
      <c r="A269" s="159">
        <v>33</v>
      </c>
      <c r="B269" s="223" t="s">
        <v>1696</v>
      </c>
      <c r="C269" s="169" t="s">
        <v>1697</v>
      </c>
      <c r="D269" s="219" t="s">
        <v>608</v>
      </c>
      <c r="E269" s="160" t="s">
        <v>351</v>
      </c>
      <c r="F269" s="201" t="s">
        <v>2203</v>
      </c>
      <c r="G269" s="169" t="s">
        <v>617</v>
      </c>
      <c r="H269" s="160"/>
      <c r="I269" s="160"/>
      <c r="J269" s="160"/>
      <c r="K269" s="160"/>
      <c r="L269" s="160"/>
    </row>
    <row r="270" spans="1:12" ht="30" x14ac:dyDescent="0.25">
      <c r="A270" s="159">
        <v>34</v>
      </c>
      <c r="B270" s="223" t="s">
        <v>1668</v>
      </c>
      <c r="C270" s="169" t="s">
        <v>1669</v>
      </c>
      <c r="D270" s="219" t="s">
        <v>1670</v>
      </c>
      <c r="E270" s="160" t="s">
        <v>351</v>
      </c>
      <c r="F270" s="201" t="s">
        <v>2203</v>
      </c>
      <c r="G270" s="169" t="s">
        <v>2183</v>
      </c>
      <c r="H270" s="160"/>
      <c r="I270" s="160"/>
      <c r="J270" s="160"/>
      <c r="K270" s="160"/>
      <c r="L270" s="160"/>
    </row>
    <row r="271" spans="1:12" ht="30" x14ac:dyDescent="0.25">
      <c r="A271" s="159">
        <v>35</v>
      </c>
      <c r="B271" s="223" t="s">
        <v>2200</v>
      </c>
      <c r="C271" s="198" t="s">
        <v>2367</v>
      </c>
      <c r="D271" s="219" t="s">
        <v>661</v>
      </c>
      <c r="E271" s="160" t="s">
        <v>351</v>
      </c>
      <c r="F271" s="201" t="s">
        <v>2203</v>
      </c>
      <c r="G271" s="169" t="s">
        <v>2183</v>
      </c>
      <c r="H271" s="160"/>
      <c r="I271" s="160"/>
      <c r="J271" s="160"/>
      <c r="K271" s="160"/>
      <c r="L271" s="160"/>
    </row>
    <row r="272" spans="1:12" x14ac:dyDescent="0.25">
      <c r="A272" s="159"/>
      <c r="B272" s="223"/>
      <c r="C272" s="198"/>
      <c r="D272" s="219"/>
      <c r="E272" s="160"/>
      <c r="F272" s="201"/>
      <c r="G272" s="169"/>
      <c r="H272" s="160"/>
      <c r="I272" s="160"/>
      <c r="J272" s="160"/>
      <c r="K272" s="160"/>
      <c r="L272" s="160"/>
    </row>
    <row r="273" spans="1:12" ht="18.75" x14ac:dyDescent="0.3">
      <c r="A273" s="315" t="s">
        <v>2485</v>
      </c>
      <c r="B273" s="315"/>
      <c r="C273" s="315"/>
      <c r="D273" s="315"/>
      <c r="E273" s="315"/>
      <c r="F273" s="315"/>
      <c r="G273" s="315"/>
      <c r="H273" s="315"/>
      <c r="I273" s="315"/>
      <c r="J273" s="315"/>
      <c r="K273" s="315"/>
      <c r="L273" s="315"/>
    </row>
    <row r="274" spans="1:12" ht="45" x14ac:dyDescent="0.25">
      <c r="A274" s="185" t="s">
        <v>1052</v>
      </c>
      <c r="B274" s="216" t="s">
        <v>1054</v>
      </c>
      <c r="C274" s="235" t="s">
        <v>1055</v>
      </c>
      <c r="D274" s="216" t="s">
        <v>1</v>
      </c>
      <c r="E274" s="187" t="s">
        <v>10</v>
      </c>
      <c r="F274" s="200" t="s">
        <v>2108</v>
      </c>
      <c r="G274" s="187" t="s">
        <v>2474</v>
      </c>
      <c r="H274" s="187" t="s">
        <v>2486</v>
      </c>
      <c r="I274" s="187" t="s">
        <v>460</v>
      </c>
      <c r="J274" s="187" t="s">
        <v>2198</v>
      </c>
      <c r="K274" s="187" t="s">
        <v>2199</v>
      </c>
      <c r="L274" s="158" t="s">
        <v>2197</v>
      </c>
    </row>
    <row r="275" spans="1:12" x14ac:dyDescent="0.25">
      <c r="A275" s="159">
        <v>1</v>
      </c>
      <c r="B275" s="223" t="s">
        <v>1672</v>
      </c>
      <c r="C275" s="169" t="s">
        <v>1673</v>
      </c>
      <c r="D275" s="219" t="s">
        <v>1670</v>
      </c>
      <c r="E275" s="160" t="s">
        <v>351</v>
      </c>
      <c r="F275" s="201" t="s">
        <v>2203</v>
      </c>
      <c r="G275" s="198" t="s">
        <v>609</v>
      </c>
      <c r="H275" s="160"/>
      <c r="I275" s="160"/>
      <c r="J275" s="160"/>
      <c r="K275" s="160"/>
      <c r="L275" s="160"/>
    </row>
    <row r="276" spans="1:12" ht="30" x14ac:dyDescent="0.25">
      <c r="A276" s="159">
        <v>2</v>
      </c>
      <c r="B276" s="223" t="s">
        <v>2201</v>
      </c>
      <c r="C276" s="169" t="s">
        <v>2202</v>
      </c>
      <c r="D276" s="219" t="s">
        <v>1837</v>
      </c>
      <c r="E276" s="160" t="s">
        <v>351</v>
      </c>
      <c r="F276" s="201" t="s">
        <v>2203</v>
      </c>
      <c r="G276" s="169" t="s">
        <v>2211</v>
      </c>
      <c r="H276" s="160"/>
      <c r="I276" s="160"/>
      <c r="J276" s="160"/>
      <c r="K276" s="160"/>
      <c r="L276" s="160"/>
    </row>
    <row r="277" spans="1:12" ht="30" x14ac:dyDescent="0.25">
      <c r="A277" s="159">
        <v>3</v>
      </c>
      <c r="B277" s="223" t="s">
        <v>1709</v>
      </c>
      <c r="C277" s="198" t="s">
        <v>1710</v>
      </c>
      <c r="D277" s="219" t="s">
        <v>1704</v>
      </c>
      <c r="E277" s="160" t="s">
        <v>351</v>
      </c>
      <c r="F277" s="201" t="s">
        <v>2203</v>
      </c>
      <c r="G277" s="169" t="s">
        <v>609</v>
      </c>
      <c r="H277" s="160"/>
      <c r="I277" s="160"/>
      <c r="J277" s="160"/>
      <c r="K277" s="160"/>
      <c r="L277" s="160"/>
    </row>
    <row r="278" spans="1:12" x14ac:dyDescent="0.25">
      <c r="A278" s="159">
        <v>4</v>
      </c>
      <c r="B278" s="223" t="s">
        <v>1712</v>
      </c>
      <c r="C278" s="169" t="s">
        <v>1713</v>
      </c>
      <c r="D278" s="219" t="s">
        <v>1704</v>
      </c>
      <c r="E278" s="160" t="s">
        <v>351</v>
      </c>
      <c r="F278" s="201" t="s">
        <v>2203</v>
      </c>
      <c r="G278" s="169" t="s">
        <v>609</v>
      </c>
      <c r="H278" s="160"/>
      <c r="I278" s="160"/>
      <c r="J278" s="160"/>
      <c r="K278" s="160"/>
      <c r="L278" s="160"/>
    </row>
    <row r="279" spans="1:12" x14ac:dyDescent="0.25">
      <c r="A279" s="159">
        <v>5</v>
      </c>
      <c r="B279" s="223" t="s">
        <v>1718</v>
      </c>
      <c r="C279" s="169" t="s">
        <v>1719</v>
      </c>
      <c r="D279" s="219" t="s">
        <v>1704</v>
      </c>
      <c r="E279" s="160" t="s">
        <v>351</v>
      </c>
      <c r="F279" s="201" t="s">
        <v>2203</v>
      </c>
      <c r="G279" s="169" t="s">
        <v>2206</v>
      </c>
      <c r="H279" s="160"/>
      <c r="I279" s="160"/>
      <c r="J279" s="160"/>
      <c r="K279" s="160"/>
      <c r="L279" s="160"/>
    </row>
    <row r="280" spans="1:12" x14ac:dyDescent="0.25">
      <c r="A280" s="159">
        <v>6</v>
      </c>
      <c r="B280" s="223" t="s">
        <v>1721</v>
      </c>
      <c r="C280" s="169" t="s">
        <v>1722</v>
      </c>
      <c r="D280" s="219" t="s">
        <v>605</v>
      </c>
      <c r="E280" s="160" t="s">
        <v>351</v>
      </c>
      <c r="F280" s="201" t="s">
        <v>2203</v>
      </c>
      <c r="G280" s="169" t="s">
        <v>609</v>
      </c>
      <c r="H280" s="160"/>
      <c r="I280" s="160"/>
      <c r="J280" s="160"/>
      <c r="K280" s="160"/>
      <c r="L280" s="160"/>
    </row>
    <row r="281" spans="1:12" x14ac:dyDescent="0.25">
      <c r="A281" s="159">
        <v>7</v>
      </c>
      <c r="B281" s="223" t="s">
        <v>1775</v>
      </c>
      <c r="C281" s="169" t="s">
        <v>1776</v>
      </c>
      <c r="D281" s="219" t="s">
        <v>661</v>
      </c>
      <c r="E281" s="160" t="s">
        <v>351</v>
      </c>
      <c r="F281" s="201" t="s">
        <v>2203</v>
      </c>
      <c r="G281" s="169" t="s">
        <v>609</v>
      </c>
      <c r="H281" s="160"/>
      <c r="I281" s="160"/>
      <c r="J281" s="160"/>
      <c r="K281" s="160"/>
      <c r="L281" s="160"/>
    </row>
    <row r="282" spans="1:12" ht="30" x14ac:dyDescent="0.25">
      <c r="A282" s="159">
        <v>8</v>
      </c>
      <c r="B282" s="223" t="s">
        <v>1724</v>
      </c>
      <c r="C282" s="169" t="s">
        <v>1725</v>
      </c>
      <c r="D282" s="219" t="s">
        <v>1704</v>
      </c>
      <c r="E282" s="160" t="s">
        <v>351</v>
      </c>
      <c r="F282" s="201" t="s">
        <v>2203</v>
      </c>
      <c r="G282" s="169" t="s">
        <v>2208</v>
      </c>
      <c r="H282" s="160"/>
      <c r="I282" s="160"/>
      <c r="J282" s="160"/>
      <c r="K282" s="160"/>
      <c r="L282" s="160"/>
    </row>
    <row r="283" spans="1:12" ht="30" x14ac:dyDescent="0.25">
      <c r="A283" s="159">
        <v>9</v>
      </c>
      <c r="B283" s="223" t="s">
        <v>1727</v>
      </c>
      <c r="C283" s="169" t="s">
        <v>2519</v>
      </c>
      <c r="D283" s="219" t="s">
        <v>1704</v>
      </c>
      <c r="E283" s="160" t="s">
        <v>351</v>
      </c>
      <c r="F283" s="201" t="s">
        <v>2203</v>
      </c>
      <c r="G283" s="169" t="s">
        <v>2206</v>
      </c>
      <c r="H283" s="160"/>
      <c r="I283" s="160"/>
      <c r="J283" s="160"/>
      <c r="K283" s="160"/>
      <c r="L283" s="160"/>
    </row>
    <row r="284" spans="1:12" x14ac:dyDescent="0.25">
      <c r="A284" s="160"/>
      <c r="B284" s="223"/>
      <c r="C284" s="169"/>
      <c r="D284" s="219"/>
      <c r="E284" s="160"/>
      <c r="F284" s="201"/>
      <c r="G284" s="169"/>
      <c r="H284" s="160"/>
      <c r="I284" s="160"/>
      <c r="J284" s="160"/>
      <c r="K284" s="160"/>
      <c r="L284" s="160"/>
    </row>
    <row r="285" spans="1:12" x14ac:dyDescent="0.25">
      <c r="A285" s="160"/>
      <c r="B285" s="223"/>
      <c r="C285" s="169"/>
      <c r="D285" s="219"/>
      <c r="E285" s="160"/>
      <c r="F285" s="201"/>
      <c r="G285" s="169"/>
      <c r="H285" s="160"/>
      <c r="I285" s="160"/>
      <c r="J285" s="160"/>
      <c r="K285" s="160"/>
      <c r="L285" s="160"/>
    </row>
  </sheetData>
  <sortState xmlns:xlrd2="http://schemas.microsoft.com/office/spreadsheetml/2017/richdata2" ref="A275:L283">
    <sortCondition ref="C275:C283"/>
  </sortState>
  <mergeCells count="11">
    <mergeCell ref="A47:L47"/>
    <mergeCell ref="A80:L80"/>
    <mergeCell ref="A108:L108"/>
    <mergeCell ref="A1:L1"/>
    <mergeCell ref="A2:L2"/>
    <mergeCell ref="A31:L31"/>
    <mergeCell ref="A235:L235"/>
    <mergeCell ref="A273:L273"/>
    <mergeCell ref="A165:L165"/>
    <mergeCell ref="A206:L206"/>
    <mergeCell ref="A224:L224"/>
  </mergeCells>
  <conditionalFormatting sqref="B92:B93">
    <cfRule type="duplicateValues" dxfId="92" priority="13"/>
  </conditionalFormatting>
  <conditionalFormatting sqref="B111">
    <cfRule type="duplicateValues" dxfId="91" priority="12"/>
  </conditionalFormatting>
  <conditionalFormatting sqref="B33:B34">
    <cfRule type="duplicateValues" dxfId="90" priority="14"/>
  </conditionalFormatting>
  <conditionalFormatting sqref="B131">
    <cfRule type="duplicateValues" dxfId="89" priority="11"/>
  </conditionalFormatting>
  <conditionalFormatting sqref="B215:B217">
    <cfRule type="duplicateValues" dxfId="88" priority="10"/>
  </conditionalFormatting>
  <conditionalFormatting sqref="C215:C217">
    <cfRule type="duplicateValues" dxfId="87" priority="9"/>
  </conditionalFormatting>
  <conditionalFormatting sqref="B177">
    <cfRule type="duplicateValues" dxfId="86" priority="8"/>
  </conditionalFormatting>
  <conditionalFormatting sqref="B183">
    <cfRule type="duplicateValues" dxfId="85" priority="7"/>
  </conditionalFormatting>
  <conditionalFormatting sqref="B139:B140">
    <cfRule type="duplicateValues" dxfId="84" priority="6"/>
  </conditionalFormatting>
  <conditionalFormatting sqref="B63:B64">
    <cfRule type="duplicateValues" dxfId="83" priority="5"/>
  </conditionalFormatting>
  <conditionalFormatting sqref="B214">
    <cfRule type="duplicateValues" dxfId="82" priority="4"/>
  </conditionalFormatting>
  <conditionalFormatting sqref="B174:B175 B172 B161">
    <cfRule type="duplicateValues" dxfId="81" priority="16"/>
  </conditionalFormatting>
  <conditionalFormatting sqref="B119">
    <cfRule type="duplicateValues" dxfId="80" priority="3"/>
  </conditionalFormatting>
  <conditionalFormatting sqref="B182 B178:B179 B176">
    <cfRule type="duplicateValues" dxfId="79" priority="17"/>
  </conditionalFormatting>
  <conditionalFormatting sqref="C232:C234">
    <cfRule type="duplicateValues" dxfId="78" priority="19"/>
  </conditionalFormatting>
  <conditionalFormatting sqref="B234">
    <cfRule type="duplicateValues" dxfId="77" priority="20"/>
  </conditionalFormatting>
  <conditionalFormatting sqref="B226:B233 B208:B213 B180:B181 B91 B112:B118 B141:B160 B132:B138 B120:B130 B49:B51 B35:B46 B77:B79 B110 B94:B107 B173 B167:B171 B162:B164 B184:B205 B218:B223 B4:B30">
    <cfRule type="duplicateValues" dxfId="76" priority="237"/>
  </conditionalFormatting>
  <pageMargins left="0.19685039370078741" right="0.15748031496062992" top="0.23622047244094491" bottom="0.23622047244094491" header="0.15748031496062992" footer="0.15748031496062992"/>
  <pageSetup paperSize="9" scale="8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6643F1-EE64-4CBA-8175-6F373F3A4A62}">
  <dimension ref="A1:L299"/>
  <sheetViews>
    <sheetView tabSelected="1" workbookViewId="0">
      <pane xSplit="3" ySplit="1" topLeftCell="D2" activePane="bottomRight" state="frozen"/>
      <selection pane="topRight" activeCell="E1" sqref="E1"/>
      <selection pane="bottomLeft" activeCell="A4" sqref="A4"/>
      <selection pane="bottomRight" activeCell="A2" sqref="A2:L2"/>
    </sheetView>
  </sheetViews>
  <sheetFormatPr defaultRowHeight="15" x14ac:dyDescent="0.25"/>
  <cols>
    <col min="1" max="1" width="6.85546875" style="157" customWidth="1"/>
    <col min="2" max="2" width="8.140625" style="227" customWidth="1"/>
    <col min="3" max="3" width="30.42578125" style="206" customWidth="1"/>
    <col min="4" max="4" width="7.5703125" style="222" bestFit="1" customWidth="1"/>
    <col min="5" max="5" width="11.42578125" style="157" customWidth="1"/>
    <col min="6" max="6" width="0.140625" style="157" customWidth="1"/>
    <col min="7" max="7" width="23.5703125" style="206" customWidth="1"/>
    <col min="8" max="8" width="25" style="157" customWidth="1"/>
    <col min="9" max="9" width="13.7109375" style="157" customWidth="1"/>
    <col min="10" max="10" width="12.42578125" style="157" customWidth="1"/>
    <col min="11" max="11" width="11.7109375" style="157" customWidth="1"/>
    <col min="12" max="12" width="14.7109375" style="157" customWidth="1"/>
    <col min="13" max="16384" width="9.140625" style="157"/>
  </cols>
  <sheetData>
    <row r="1" spans="1:12" ht="21" x14ac:dyDescent="0.35">
      <c r="A1" s="316" t="s">
        <v>2467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</row>
    <row r="2" spans="1:12" ht="18.75" x14ac:dyDescent="0.3">
      <c r="A2" s="315" t="s">
        <v>2476</v>
      </c>
      <c r="B2" s="315"/>
      <c r="C2" s="315"/>
      <c r="D2" s="315"/>
      <c r="E2" s="315"/>
      <c r="F2" s="315"/>
      <c r="G2" s="315"/>
      <c r="H2" s="315"/>
      <c r="I2" s="315"/>
      <c r="J2" s="315"/>
      <c r="K2" s="315"/>
      <c r="L2" s="315"/>
    </row>
    <row r="3" spans="1:12" ht="47.25" customHeight="1" x14ac:dyDescent="0.25">
      <c r="A3" s="233" t="s">
        <v>1052</v>
      </c>
      <c r="B3" s="234" t="s">
        <v>1054</v>
      </c>
      <c r="C3" s="235" t="s">
        <v>1055</v>
      </c>
      <c r="D3" s="234" t="s">
        <v>1</v>
      </c>
      <c r="E3" s="187" t="s">
        <v>2465</v>
      </c>
      <c r="F3" s="200" t="s">
        <v>2108</v>
      </c>
      <c r="G3" s="187" t="s">
        <v>2487</v>
      </c>
      <c r="H3" s="187" t="s">
        <v>2466</v>
      </c>
      <c r="I3" s="187" t="s">
        <v>460</v>
      </c>
      <c r="J3" s="187" t="s">
        <v>2602</v>
      </c>
      <c r="K3" s="187" t="s">
        <v>2199</v>
      </c>
      <c r="L3" s="158" t="s">
        <v>2197</v>
      </c>
    </row>
    <row r="4" spans="1:12" ht="30" x14ac:dyDescent="0.25">
      <c r="A4" s="159">
        <v>1</v>
      </c>
      <c r="B4" s="217" t="s">
        <v>1141</v>
      </c>
      <c r="C4" s="161" t="s">
        <v>2540</v>
      </c>
      <c r="D4" s="218" t="s">
        <v>661</v>
      </c>
      <c r="E4" s="160" t="s">
        <v>566</v>
      </c>
      <c r="F4" s="201" t="s">
        <v>1010</v>
      </c>
      <c r="G4" s="169" t="s">
        <v>2431</v>
      </c>
      <c r="H4" s="231"/>
      <c r="I4" s="160">
        <v>5000</v>
      </c>
      <c r="J4" s="160"/>
      <c r="K4" s="160"/>
      <c r="L4" s="160"/>
    </row>
    <row r="5" spans="1:12" ht="30" x14ac:dyDescent="0.25">
      <c r="A5" s="159">
        <v>1</v>
      </c>
      <c r="B5" s="217" t="s">
        <v>2539</v>
      </c>
      <c r="C5" s="161" t="s">
        <v>2255</v>
      </c>
      <c r="D5" s="218" t="s">
        <v>661</v>
      </c>
      <c r="E5" s="160" t="s">
        <v>566</v>
      </c>
      <c r="F5" s="201" t="s">
        <v>1010</v>
      </c>
      <c r="G5" s="169" t="s">
        <v>2431</v>
      </c>
      <c r="H5" s="231"/>
      <c r="I5" s="160">
        <v>15000</v>
      </c>
      <c r="J5" s="160"/>
      <c r="K5" s="160"/>
      <c r="L5" s="160"/>
    </row>
    <row r="6" spans="1:12" ht="24.75" customHeight="1" x14ac:dyDescent="0.25">
      <c r="A6" s="159">
        <v>1</v>
      </c>
      <c r="B6" s="217" t="s">
        <v>1141</v>
      </c>
      <c r="C6" s="161" t="s">
        <v>2541</v>
      </c>
      <c r="D6" s="218" t="s">
        <v>661</v>
      </c>
      <c r="E6" s="160" t="s">
        <v>566</v>
      </c>
      <c r="F6" s="201" t="s">
        <v>1010</v>
      </c>
      <c r="G6" s="169" t="s">
        <v>2432</v>
      </c>
      <c r="H6" s="231"/>
      <c r="I6" s="160">
        <v>5000</v>
      </c>
      <c r="J6" s="160"/>
      <c r="K6" s="160"/>
      <c r="L6" s="160"/>
    </row>
    <row r="7" spans="1:12" ht="20.25" customHeight="1" x14ac:dyDescent="0.25">
      <c r="A7" s="159">
        <v>1</v>
      </c>
      <c r="B7" s="217" t="s">
        <v>2539</v>
      </c>
      <c r="C7" s="161" t="s">
        <v>2433</v>
      </c>
      <c r="D7" s="218" t="s">
        <v>661</v>
      </c>
      <c r="E7" s="160" t="s">
        <v>566</v>
      </c>
      <c r="F7" s="201" t="s">
        <v>1010</v>
      </c>
      <c r="G7" s="169" t="s">
        <v>2432</v>
      </c>
      <c r="H7" s="231"/>
      <c r="I7" s="160">
        <v>15000</v>
      </c>
      <c r="J7" s="160"/>
      <c r="K7" s="160"/>
      <c r="L7" s="160"/>
    </row>
    <row r="8" spans="1:12" ht="30" x14ac:dyDescent="0.25">
      <c r="A8" s="159">
        <v>2</v>
      </c>
      <c r="B8" s="217" t="s">
        <v>1323</v>
      </c>
      <c r="C8" s="161" t="s">
        <v>2490</v>
      </c>
      <c r="D8" s="218" t="s">
        <v>658</v>
      </c>
      <c r="E8" s="160" t="s">
        <v>566</v>
      </c>
      <c r="F8" s="201" t="s">
        <v>2111</v>
      </c>
      <c r="G8" s="169" t="s">
        <v>2434</v>
      </c>
      <c r="H8" s="231"/>
      <c r="I8" s="160">
        <v>50</v>
      </c>
      <c r="J8" s="160"/>
      <c r="K8" s="160"/>
      <c r="L8" s="160"/>
    </row>
    <row r="9" spans="1:12" ht="13.5" customHeight="1" x14ac:dyDescent="0.25">
      <c r="A9" s="159">
        <v>2</v>
      </c>
      <c r="B9" s="217" t="s">
        <v>1323</v>
      </c>
      <c r="C9" s="161" t="s">
        <v>2490</v>
      </c>
      <c r="D9" s="218" t="s">
        <v>658</v>
      </c>
      <c r="E9" s="160" t="s">
        <v>566</v>
      </c>
      <c r="F9" s="201" t="s">
        <v>2111</v>
      </c>
      <c r="G9" s="169" t="s">
        <v>2435</v>
      </c>
      <c r="H9" s="231"/>
      <c r="I9" s="160">
        <v>50</v>
      </c>
      <c r="J9" s="160"/>
      <c r="K9" s="160"/>
      <c r="L9" s="160"/>
    </row>
    <row r="10" spans="1:12" ht="15.75" customHeight="1" x14ac:dyDescent="0.25">
      <c r="A10" s="159">
        <v>2</v>
      </c>
      <c r="B10" s="217" t="s">
        <v>1323</v>
      </c>
      <c r="C10" s="161" t="s">
        <v>2490</v>
      </c>
      <c r="D10" s="218" t="s">
        <v>658</v>
      </c>
      <c r="E10" s="160" t="s">
        <v>566</v>
      </c>
      <c r="F10" s="201" t="s">
        <v>2111</v>
      </c>
      <c r="G10" s="169" t="s">
        <v>2436</v>
      </c>
      <c r="H10" s="231"/>
      <c r="I10" s="160">
        <v>50</v>
      </c>
      <c r="J10" s="160"/>
      <c r="K10" s="160"/>
      <c r="L10" s="160"/>
    </row>
    <row r="11" spans="1:12" ht="30" x14ac:dyDescent="0.25">
      <c r="A11" s="159">
        <v>3</v>
      </c>
      <c r="B11" s="217" t="s">
        <v>1077</v>
      </c>
      <c r="C11" s="161" t="s">
        <v>2491</v>
      </c>
      <c r="D11" s="218" t="s">
        <v>657</v>
      </c>
      <c r="E11" s="160" t="s">
        <v>566</v>
      </c>
      <c r="F11" s="201" t="s">
        <v>1010</v>
      </c>
      <c r="G11" s="169" t="s">
        <v>2437</v>
      </c>
      <c r="H11" s="231"/>
      <c r="I11" s="160">
        <v>5000</v>
      </c>
      <c r="J11" s="160"/>
      <c r="K11" s="160"/>
      <c r="L11" s="160"/>
    </row>
    <row r="12" spans="1:12" ht="18.75" customHeight="1" x14ac:dyDescent="0.25">
      <c r="A12" s="159">
        <v>3</v>
      </c>
      <c r="B12" s="217" t="s">
        <v>1077</v>
      </c>
      <c r="C12" s="161" t="s">
        <v>2491</v>
      </c>
      <c r="D12" s="218" t="s">
        <v>657</v>
      </c>
      <c r="E12" s="160" t="s">
        <v>566</v>
      </c>
      <c r="F12" s="201" t="s">
        <v>1010</v>
      </c>
      <c r="G12" s="169" t="s">
        <v>2274</v>
      </c>
      <c r="H12" s="231"/>
      <c r="I12" s="160">
        <v>5000</v>
      </c>
      <c r="J12" s="160"/>
      <c r="K12" s="160"/>
      <c r="L12" s="160"/>
    </row>
    <row r="13" spans="1:12" ht="30" x14ac:dyDescent="0.25">
      <c r="A13" s="159">
        <v>4</v>
      </c>
      <c r="B13" s="217" t="s">
        <v>1078</v>
      </c>
      <c r="C13" s="161" t="s">
        <v>2185</v>
      </c>
      <c r="D13" s="218" t="s">
        <v>655</v>
      </c>
      <c r="E13" s="160" t="s">
        <v>566</v>
      </c>
      <c r="F13" s="201" t="s">
        <v>1010</v>
      </c>
      <c r="G13" s="169" t="s">
        <v>2266</v>
      </c>
      <c r="H13" s="231"/>
      <c r="I13" s="160">
        <v>5000</v>
      </c>
      <c r="J13" s="160"/>
      <c r="K13" s="160"/>
      <c r="L13" s="160"/>
    </row>
    <row r="14" spans="1:12" ht="18.75" customHeight="1" x14ac:dyDescent="0.25">
      <c r="A14" s="159">
        <v>5</v>
      </c>
      <c r="B14" s="217" t="s">
        <v>1121</v>
      </c>
      <c r="C14" s="161" t="s">
        <v>2182</v>
      </c>
      <c r="D14" s="218" t="s">
        <v>657</v>
      </c>
      <c r="E14" s="160" t="s">
        <v>3</v>
      </c>
      <c r="F14" s="201" t="s">
        <v>1010</v>
      </c>
      <c r="G14" s="169" t="s">
        <v>2438</v>
      </c>
      <c r="H14" s="231"/>
      <c r="I14" s="160">
        <v>250</v>
      </c>
      <c r="J14" s="160"/>
      <c r="K14" s="160"/>
      <c r="L14" s="160"/>
    </row>
    <row r="15" spans="1:12" ht="18" customHeight="1" x14ac:dyDescent="0.25">
      <c r="A15" s="159">
        <v>5</v>
      </c>
      <c r="B15" s="217" t="s">
        <v>1121</v>
      </c>
      <c r="C15" s="161" t="s">
        <v>2439</v>
      </c>
      <c r="D15" s="218" t="s">
        <v>657</v>
      </c>
      <c r="E15" s="160" t="s">
        <v>3</v>
      </c>
      <c r="F15" s="201" t="s">
        <v>1010</v>
      </c>
      <c r="G15" s="169" t="s">
        <v>2440</v>
      </c>
      <c r="H15" s="231"/>
      <c r="I15" s="160">
        <v>250</v>
      </c>
      <c r="J15" s="160"/>
      <c r="K15" s="160"/>
      <c r="L15" s="160"/>
    </row>
    <row r="16" spans="1:12" ht="30" x14ac:dyDescent="0.25">
      <c r="A16" s="159">
        <v>6</v>
      </c>
      <c r="B16" s="217" t="s">
        <v>1068</v>
      </c>
      <c r="C16" s="161" t="s">
        <v>2191</v>
      </c>
      <c r="D16" s="218" t="s">
        <v>657</v>
      </c>
      <c r="E16" s="160" t="s">
        <v>566</v>
      </c>
      <c r="F16" s="201" t="s">
        <v>1010</v>
      </c>
      <c r="G16" s="169" t="s">
        <v>2441</v>
      </c>
      <c r="H16" s="231"/>
      <c r="I16" s="160">
        <v>500000</v>
      </c>
      <c r="J16" s="160"/>
      <c r="K16" s="160"/>
      <c r="L16" s="160"/>
    </row>
    <row r="17" spans="1:12" ht="18.75" customHeight="1" x14ac:dyDescent="0.3">
      <c r="A17" s="159">
        <v>6</v>
      </c>
      <c r="B17" s="217" t="s">
        <v>1068</v>
      </c>
      <c r="C17" s="161" t="s">
        <v>2191</v>
      </c>
      <c r="D17" s="218" t="s">
        <v>657</v>
      </c>
      <c r="E17" s="160" t="s">
        <v>566</v>
      </c>
      <c r="F17" s="201" t="s">
        <v>1010</v>
      </c>
      <c r="G17" s="215" t="s">
        <v>2442</v>
      </c>
      <c r="H17" s="231"/>
      <c r="I17" s="160">
        <v>500000</v>
      </c>
      <c r="J17" s="160"/>
      <c r="K17" s="160"/>
      <c r="L17" s="160"/>
    </row>
    <row r="18" spans="1:12" ht="30" x14ac:dyDescent="0.25">
      <c r="A18" s="159">
        <v>7</v>
      </c>
      <c r="B18" s="217" t="s">
        <v>1091</v>
      </c>
      <c r="C18" s="161" t="s">
        <v>2186</v>
      </c>
      <c r="D18" s="218" t="s">
        <v>657</v>
      </c>
      <c r="E18" s="160" t="s">
        <v>566</v>
      </c>
      <c r="F18" s="201" t="s">
        <v>1010</v>
      </c>
      <c r="G18" s="169" t="s">
        <v>2443</v>
      </c>
      <c r="H18" s="231"/>
      <c r="I18" s="160">
        <v>75000</v>
      </c>
      <c r="J18" s="160"/>
      <c r="K18" s="160"/>
      <c r="L18" s="160"/>
    </row>
    <row r="19" spans="1:12" ht="30" x14ac:dyDescent="0.25">
      <c r="A19" s="159">
        <v>7</v>
      </c>
      <c r="B19" s="217" t="s">
        <v>1091</v>
      </c>
      <c r="C19" s="161" t="s">
        <v>2445</v>
      </c>
      <c r="D19" s="218" t="s">
        <v>657</v>
      </c>
      <c r="E19" s="160" t="s">
        <v>566</v>
      </c>
      <c r="F19" s="201" t="s">
        <v>1010</v>
      </c>
      <c r="G19" s="169" t="s">
        <v>2444</v>
      </c>
      <c r="H19" s="231"/>
      <c r="I19" s="160">
        <v>75000</v>
      </c>
      <c r="J19" s="160"/>
      <c r="K19" s="160"/>
      <c r="L19" s="160"/>
    </row>
    <row r="20" spans="1:12" ht="17.25" customHeight="1" x14ac:dyDescent="0.25">
      <c r="A20" s="159">
        <v>7</v>
      </c>
      <c r="B20" s="217" t="s">
        <v>1091</v>
      </c>
      <c r="C20" s="161" t="s">
        <v>2447</v>
      </c>
      <c r="D20" s="218" t="s">
        <v>657</v>
      </c>
      <c r="E20" s="160" t="s">
        <v>566</v>
      </c>
      <c r="F20" s="201" t="s">
        <v>1010</v>
      </c>
      <c r="G20" s="232" t="s">
        <v>2446</v>
      </c>
      <c r="H20" s="231"/>
      <c r="I20" s="160">
        <v>75000</v>
      </c>
      <c r="J20" s="160"/>
      <c r="K20" s="160"/>
      <c r="L20" s="160"/>
    </row>
    <row r="21" spans="1:12" ht="30" x14ac:dyDescent="0.25">
      <c r="A21" s="159">
        <v>8</v>
      </c>
      <c r="B21" s="217" t="s">
        <v>1356</v>
      </c>
      <c r="C21" s="161" t="s">
        <v>2184</v>
      </c>
      <c r="D21" s="218" t="s">
        <v>874</v>
      </c>
      <c r="E21" s="160" t="s">
        <v>351</v>
      </c>
      <c r="F21" s="201" t="s">
        <v>2111</v>
      </c>
      <c r="G21" s="169" t="s">
        <v>2448</v>
      </c>
      <c r="H21" s="231"/>
      <c r="I21" s="160">
        <v>300</v>
      </c>
      <c r="J21" s="160"/>
      <c r="K21" s="160"/>
      <c r="L21" s="160"/>
    </row>
    <row r="22" spans="1:12" ht="30" x14ac:dyDescent="0.25">
      <c r="A22" s="159">
        <v>8</v>
      </c>
      <c r="B22" s="217" t="s">
        <v>1356</v>
      </c>
      <c r="C22" s="161" t="s">
        <v>2450</v>
      </c>
      <c r="D22" s="218" t="s">
        <v>874</v>
      </c>
      <c r="E22" s="160" t="s">
        <v>351</v>
      </c>
      <c r="F22" s="201" t="s">
        <v>2111</v>
      </c>
      <c r="G22" s="169" t="s">
        <v>2449</v>
      </c>
      <c r="H22" s="231"/>
      <c r="I22" s="160">
        <v>300</v>
      </c>
      <c r="J22" s="160"/>
      <c r="K22" s="160"/>
      <c r="L22" s="160"/>
    </row>
    <row r="23" spans="1:12" ht="30" x14ac:dyDescent="0.25">
      <c r="A23" s="159">
        <v>9</v>
      </c>
      <c r="B23" s="217" t="s">
        <v>1093</v>
      </c>
      <c r="C23" s="161" t="s">
        <v>2187</v>
      </c>
      <c r="D23" s="218" t="s">
        <v>1094</v>
      </c>
      <c r="E23" s="160" t="s">
        <v>3</v>
      </c>
      <c r="F23" s="201" t="s">
        <v>1010</v>
      </c>
      <c r="G23" s="169" t="s">
        <v>2451</v>
      </c>
      <c r="H23" s="231"/>
      <c r="I23" s="160">
        <v>25000</v>
      </c>
      <c r="J23" s="160"/>
      <c r="K23" s="160"/>
      <c r="L23" s="160"/>
    </row>
    <row r="24" spans="1:12" ht="21" customHeight="1" x14ac:dyDescent="0.25">
      <c r="A24" s="159">
        <v>9</v>
      </c>
      <c r="B24" s="217" t="s">
        <v>1093</v>
      </c>
      <c r="C24" s="161" t="s">
        <v>2453</v>
      </c>
      <c r="D24" s="218" t="s">
        <v>1094</v>
      </c>
      <c r="E24" s="160" t="s">
        <v>3</v>
      </c>
      <c r="F24" s="201" t="s">
        <v>1010</v>
      </c>
      <c r="G24" s="169" t="s">
        <v>2452</v>
      </c>
      <c r="H24" s="231"/>
      <c r="I24" s="160">
        <v>25000</v>
      </c>
      <c r="J24" s="160"/>
      <c r="K24" s="160"/>
      <c r="L24" s="160"/>
    </row>
    <row r="25" spans="1:12" ht="18" customHeight="1" x14ac:dyDescent="0.25">
      <c r="A25" s="159">
        <v>10</v>
      </c>
      <c r="B25" s="217" t="s">
        <v>2428</v>
      </c>
      <c r="C25" s="161" t="s">
        <v>2429</v>
      </c>
      <c r="D25" s="218" t="s">
        <v>1094</v>
      </c>
      <c r="E25" s="160" t="s">
        <v>351</v>
      </c>
      <c r="F25" s="201" t="s">
        <v>1010</v>
      </c>
      <c r="G25" s="169" t="s">
        <v>2430</v>
      </c>
      <c r="H25" s="231"/>
      <c r="I25" s="160">
        <v>2200</v>
      </c>
      <c r="J25" s="160"/>
      <c r="K25" s="160"/>
      <c r="L25" s="160"/>
    </row>
    <row r="26" spans="1:12" ht="18" customHeight="1" x14ac:dyDescent="0.25">
      <c r="A26" s="159">
        <v>11</v>
      </c>
      <c r="B26" s="217" t="s">
        <v>1154</v>
      </c>
      <c r="C26" s="161" t="s">
        <v>2492</v>
      </c>
      <c r="D26" s="218" t="s">
        <v>1114</v>
      </c>
      <c r="E26" s="160" t="s">
        <v>566</v>
      </c>
      <c r="F26" s="201" t="s">
        <v>1010</v>
      </c>
      <c r="G26" s="169" t="s">
        <v>2454</v>
      </c>
      <c r="H26" s="231"/>
      <c r="I26" s="160">
        <v>5000</v>
      </c>
      <c r="J26" s="160"/>
      <c r="K26" s="160"/>
      <c r="L26" s="160"/>
    </row>
    <row r="27" spans="1:12" ht="18" customHeight="1" x14ac:dyDescent="0.25">
      <c r="A27" s="243">
        <v>11</v>
      </c>
      <c r="B27" s="244" t="s">
        <v>1154</v>
      </c>
      <c r="C27" s="256" t="s">
        <v>2492</v>
      </c>
      <c r="D27" s="245" t="s">
        <v>1114</v>
      </c>
      <c r="E27" s="246" t="s">
        <v>566</v>
      </c>
      <c r="F27" s="247" t="s">
        <v>1010</v>
      </c>
      <c r="G27" s="248" t="s">
        <v>2455</v>
      </c>
      <c r="H27" s="249"/>
      <c r="I27" s="246">
        <v>5000</v>
      </c>
      <c r="J27" s="246"/>
      <c r="K27" s="246"/>
      <c r="L27" s="246"/>
    </row>
    <row r="28" spans="1:12" ht="18" customHeight="1" x14ac:dyDescent="0.25">
      <c r="A28" s="159">
        <v>11</v>
      </c>
      <c r="B28" s="217" t="s">
        <v>1154</v>
      </c>
      <c r="C28" s="161" t="s">
        <v>2492</v>
      </c>
      <c r="D28" s="218" t="s">
        <v>1114</v>
      </c>
      <c r="E28" s="160" t="s">
        <v>566</v>
      </c>
      <c r="F28" s="201" t="s">
        <v>1010</v>
      </c>
      <c r="G28" s="169" t="s">
        <v>2456</v>
      </c>
      <c r="H28" s="231"/>
      <c r="I28" s="160">
        <v>5000</v>
      </c>
      <c r="J28" s="160"/>
      <c r="K28" s="160"/>
      <c r="L28" s="160"/>
    </row>
    <row r="29" spans="1:12" s="236" customFormat="1" ht="2.25" customHeight="1" x14ac:dyDescent="0.25">
      <c r="A29" s="237"/>
      <c r="B29" s="238"/>
      <c r="C29" s="257"/>
      <c r="D29" s="239"/>
      <c r="E29" s="240"/>
      <c r="F29" s="241"/>
      <c r="G29" s="242"/>
      <c r="H29" s="242"/>
      <c r="I29" s="240"/>
      <c r="J29" s="240"/>
      <c r="K29" s="240"/>
      <c r="L29" s="240"/>
    </row>
    <row r="30" spans="1:12" ht="18.75" x14ac:dyDescent="0.3">
      <c r="A30" s="315" t="s">
        <v>2477</v>
      </c>
      <c r="B30" s="315"/>
      <c r="C30" s="315"/>
      <c r="D30" s="315"/>
      <c r="E30" s="315"/>
      <c r="F30" s="315"/>
      <c r="G30" s="315"/>
      <c r="H30" s="315"/>
      <c r="I30" s="315"/>
      <c r="J30" s="315"/>
      <c r="K30" s="315"/>
      <c r="L30" s="315"/>
    </row>
    <row r="31" spans="1:12" ht="54.75" customHeight="1" x14ac:dyDescent="0.25">
      <c r="A31" s="185" t="s">
        <v>1052</v>
      </c>
      <c r="B31" s="216" t="s">
        <v>1054</v>
      </c>
      <c r="C31" s="235" t="s">
        <v>1055</v>
      </c>
      <c r="D31" s="216" t="s">
        <v>1</v>
      </c>
      <c r="E31" s="187" t="s">
        <v>10</v>
      </c>
      <c r="F31" s="200" t="s">
        <v>2108</v>
      </c>
      <c r="G31" s="187" t="s">
        <v>2487</v>
      </c>
      <c r="H31" s="187" t="s">
        <v>2466</v>
      </c>
      <c r="I31" s="187" t="s">
        <v>460</v>
      </c>
      <c r="J31" s="187" t="s">
        <v>2489</v>
      </c>
      <c r="K31" s="187" t="s">
        <v>2468</v>
      </c>
      <c r="L31" s="158" t="s">
        <v>2197</v>
      </c>
    </row>
    <row r="32" spans="1:12" ht="48" customHeight="1" x14ac:dyDescent="0.25">
      <c r="A32" s="159">
        <v>1</v>
      </c>
      <c r="B32" s="217" t="s">
        <v>1280</v>
      </c>
      <c r="C32" s="161" t="s">
        <v>2493</v>
      </c>
      <c r="D32" s="218" t="s">
        <v>876</v>
      </c>
      <c r="E32" s="160" t="s">
        <v>351</v>
      </c>
      <c r="F32" s="201" t="s">
        <v>2180</v>
      </c>
      <c r="G32" s="169" t="s">
        <v>2377</v>
      </c>
      <c r="H32" s="231"/>
      <c r="I32" s="160">
        <v>100</v>
      </c>
      <c r="J32" s="160"/>
      <c r="K32" s="160"/>
      <c r="L32" s="160"/>
    </row>
    <row r="33" spans="1:12" ht="48" customHeight="1" x14ac:dyDescent="0.25">
      <c r="A33" s="159">
        <v>2</v>
      </c>
      <c r="B33" s="217" t="s">
        <v>1279</v>
      </c>
      <c r="C33" s="161" t="s">
        <v>2494</v>
      </c>
      <c r="D33" s="218" t="s">
        <v>876</v>
      </c>
      <c r="E33" s="160" t="s">
        <v>351</v>
      </c>
      <c r="F33" s="201" t="s">
        <v>2180</v>
      </c>
      <c r="G33" s="169" t="s">
        <v>2377</v>
      </c>
      <c r="H33" s="231"/>
      <c r="I33" s="160">
        <v>100</v>
      </c>
      <c r="J33" s="160"/>
      <c r="K33" s="160"/>
      <c r="L33" s="160"/>
    </row>
    <row r="34" spans="1:12" ht="48" customHeight="1" x14ac:dyDescent="0.25">
      <c r="A34" s="159">
        <v>3</v>
      </c>
      <c r="B34" s="217" t="s">
        <v>1256</v>
      </c>
      <c r="C34" s="161" t="s">
        <v>2495</v>
      </c>
      <c r="D34" s="218" t="s">
        <v>658</v>
      </c>
      <c r="E34" s="160" t="s">
        <v>1013</v>
      </c>
      <c r="F34" s="201" t="s">
        <v>2180</v>
      </c>
      <c r="G34" s="169" t="s">
        <v>2376</v>
      </c>
      <c r="H34" s="231"/>
      <c r="I34" s="160">
        <v>100</v>
      </c>
      <c r="J34" s="160"/>
      <c r="K34" s="160"/>
      <c r="L34" s="160"/>
    </row>
    <row r="35" spans="1:12" ht="48" customHeight="1" x14ac:dyDescent="0.25">
      <c r="A35" s="159">
        <v>4</v>
      </c>
      <c r="B35" s="217" t="s">
        <v>1253</v>
      </c>
      <c r="C35" s="161" t="s">
        <v>2496</v>
      </c>
      <c r="D35" s="218" t="s">
        <v>658</v>
      </c>
      <c r="E35" s="160" t="s">
        <v>1013</v>
      </c>
      <c r="F35" s="201" t="s">
        <v>2180</v>
      </c>
      <c r="G35" s="169" t="s">
        <v>2376</v>
      </c>
      <c r="H35" s="231"/>
      <c r="I35" s="160">
        <v>1000</v>
      </c>
      <c r="J35" s="160"/>
      <c r="K35" s="160"/>
      <c r="L35" s="160"/>
    </row>
    <row r="36" spans="1:12" ht="48" customHeight="1" x14ac:dyDescent="0.25">
      <c r="A36" s="159">
        <v>5</v>
      </c>
      <c r="B36" s="217" t="s">
        <v>2359</v>
      </c>
      <c r="C36" s="161" t="s">
        <v>2497</v>
      </c>
      <c r="D36" s="218" t="s">
        <v>658</v>
      </c>
      <c r="E36" s="160" t="s">
        <v>1013</v>
      </c>
      <c r="F36" s="201" t="s">
        <v>2180</v>
      </c>
      <c r="G36" s="169" t="s">
        <v>2376</v>
      </c>
      <c r="H36" s="231"/>
      <c r="I36" s="160">
        <v>1000</v>
      </c>
      <c r="J36" s="160"/>
      <c r="K36" s="160"/>
      <c r="L36" s="160"/>
    </row>
    <row r="37" spans="1:12" ht="48" customHeight="1" x14ac:dyDescent="0.25">
      <c r="A37" s="159">
        <v>6</v>
      </c>
      <c r="B37" s="217" t="s">
        <v>1262</v>
      </c>
      <c r="C37" s="161" t="s">
        <v>2498</v>
      </c>
      <c r="D37" s="218" t="s">
        <v>876</v>
      </c>
      <c r="E37" s="160" t="s">
        <v>1013</v>
      </c>
      <c r="F37" s="201" t="s">
        <v>2180</v>
      </c>
      <c r="G37" s="169" t="s">
        <v>2376</v>
      </c>
      <c r="H37" s="231"/>
      <c r="I37" s="160">
        <v>1000</v>
      </c>
      <c r="J37" s="160"/>
      <c r="K37" s="160"/>
      <c r="L37" s="160"/>
    </row>
    <row r="38" spans="1:12" ht="48" customHeight="1" x14ac:dyDescent="0.25">
      <c r="A38" s="159">
        <v>7</v>
      </c>
      <c r="B38" s="217" t="s">
        <v>1265</v>
      </c>
      <c r="C38" s="161" t="s">
        <v>2499</v>
      </c>
      <c r="D38" s="218" t="s">
        <v>658</v>
      </c>
      <c r="E38" s="160" t="s">
        <v>1013</v>
      </c>
      <c r="F38" s="201" t="s">
        <v>2180</v>
      </c>
      <c r="G38" s="169" t="s">
        <v>2376</v>
      </c>
      <c r="H38" s="231"/>
      <c r="I38" s="160">
        <v>1000</v>
      </c>
      <c r="J38" s="160"/>
      <c r="K38" s="160"/>
      <c r="L38" s="160"/>
    </row>
    <row r="39" spans="1:12" ht="48" customHeight="1" x14ac:dyDescent="0.25">
      <c r="A39" s="159">
        <v>8</v>
      </c>
      <c r="B39" s="217" t="s">
        <v>1268</v>
      </c>
      <c r="C39" s="161" t="s">
        <v>2500</v>
      </c>
      <c r="D39" s="218" t="s">
        <v>658</v>
      </c>
      <c r="E39" s="160" t="s">
        <v>1013</v>
      </c>
      <c r="F39" s="201" t="s">
        <v>2180</v>
      </c>
      <c r="G39" s="169" t="s">
        <v>2376</v>
      </c>
      <c r="H39" s="231"/>
      <c r="I39" s="160">
        <v>1000</v>
      </c>
      <c r="J39" s="160"/>
      <c r="K39" s="160"/>
      <c r="L39" s="160"/>
    </row>
    <row r="40" spans="1:12" ht="48" customHeight="1" x14ac:dyDescent="0.25">
      <c r="A40" s="159">
        <v>9</v>
      </c>
      <c r="B40" s="217" t="s">
        <v>1271</v>
      </c>
      <c r="C40" s="161" t="s">
        <v>2501</v>
      </c>
      <c r="D40" s="218" t="s">
        <v>658</v>
      </c>
      <c r="E40" s="160" t="s">
        <v>1013</v>
      </c>
      <c r="F40" s="201" t="s">
        <v>2180</v>
      </c>
      <c r="G40" s="169" t="s">
        <v>2376</v>
      </c>
      <c r="H40" s="231"/>
      <c r="I40" s="160">
        <v>1000</v>
      </c>
      <c r="J40" s="160"/>
      <c r="K40" s="160"/>
      <c r="L40" s="160"/>
    </row>
    <row r="41" spans="1:12" ht="48" customHeight="1" x14ac:dyDescent="0.25">
      <c r="A41" s="159">
        <v>10</v>
      </c>
      <c r="B41" s="217" t="s">
        <v>1274</v>
      </c>
      <c r="C41" s="161" t="s">
        <v>2503</v>
      </c>
      <c r="D41" s="218" t="s">
        <v>658</v>
      </c>
      <c r="E41" s="160" t="s">
        <v>1013</v>
      </c>
      <c r="F41" s="201" t="s">
        <v>2180</v>
      </c>
      <c r="G41" s="169" t="s">
        <v>2376</v>
      </c>
      <c r="H41" s="231"/>
      <c r="I41" s="160">
        <v>10000</v>
      </c>
      <c r="J41" s="160"/>
      <c r="K41" s="160"/>
      <c r="L41" s="160"/>
    </row>
    <row r="42" spans="1:12" ht="48" customHeight="1" x14ac:dyDescent="0.25">
      <c r="A42" s="159">
        <v>11</v>
      </c>
      <c r="B42" s="217" t="s">
        <v>1277</v>
      </c>
      <c r="C42" s="161" t="s">
        <v>2504</v>
      </c>
      <c r="D42" s="218" t="s">
        <v>658</v>
      </c>
      <c r="E42" s="160" t="s">
        <v>1013</v>
      </c>
      <c r="F42" s="201" t="s">
        <v>2180</v>
      </c>
      <c r="G42" s="169" t="s">
        <v>2376</v>
      </c>
      <c r="H42" s="231"/>
      <c r="I42" s="160">
        <v>1000</v>
      </c>
      <c r="J42" s="160"/>
      <c r="K42" s="160"/>
      <c r="L42" s="160"/>
    </row>
    <row r="43" spans="1:12" ht="48" customHeight="1" x14ac:dyDescent="0.3">
      <c r="A43" s="159">
        <v>13</v>
      </c>
      <c r="B43" s="217" t="s">
        <v>1281</v>
      </c>
      <c r="C43" s="258" t="s">
        <v>2470</v>
      </c>
      <c r="D43" s="218" t="s">
        <v>876</v>
      </c>
      <c r="E43" s="160" t="s">
        <v>351</v>
      </c>
      <c r="F43" s="201" t="s">
        <v>2180</v>
      </c>
      <c r="G43" s="169" t="s">
        <v>2469</v>
      </c>
      <c r="H43" s="169"/>
      <c r="I43" s="160">
        <v>1100</v>
      </c>
      <c r="J43" s="160"/>
      <c r="K43" s="160"/>
      <c r="L43" s="160"/>
    </row>
    <row r="44" spans="1:12" ht="24.75" customHeight="1" x14ac:dyDescent="0.3">
      <c r="A44" s="250"/>
      <c r="B44" s="251"/>
      <c r="C44" s="259"/>
      <c r="D44" s="252"/>
      <c r="E44" s="253"/>
      <c r="F44" s="254"/>
      <c r="G44" s="255"/>
      <c r="H44" s="255"/>
      <c r="I44" s="253"/>
      <c r="J44" s="253"/>
      <c r="K44" s="253"/>
      <c r="L44" s="253"/>
    </row>
    <row r="45" spans="1:12" ht="18.75" x14ac:dyDescent="0.3">
      <c r="A45" s="315" t="s">
        <v>2478</v>
      </c>
      <c r="B45" s="315"/>
      <c r="C45" s="315"/>
      <c r="D45" s="315"/>
      <c r="E45" s="315"/>
      <c r="F45" s="315"/>
      <c r="G45" s="315"/>
      <c r="H45" s="315"/>
      <c r="I45" s="315"/>
      <c r="J45" s="315"/>
      <c r="K45" s="315"/>
      <c r="L45" s="315"/>
    </row>
    <row r="46" spans="1:12" ht="62.25" customHeight="1" x14ac:dyDescent="0.25">
      <c r="A46" s="185" t="s">
        <v>1052</v>
      </c>
      <c r="B46" s="216" t="s">
        <v>1054</v>
      </c>
      <c r="C46" s="235" t="s">
        <v>1055</v>
      </c>
      <c r="D46" s="216" t="s">
        <v>1</v>
      </c>
      <c r="E46" s="187" t="s">
        <v>10</v>
      </c>
      <c r="F46" s="200" t="s">
        <v>2108</v>
      </c>
      <c r="G46" s="187" t="s">
        <v>2487</v>
      </c>
      <c r="H46" s="187" t="s">
        <v>2466</v>
      </c>
      <c r="I46" s="187" t="s">
        <v>460</v>
      </c>
      <c r="J46" s="187" t="s">
        <v>2489</v>
      </c>
      <c r="K46" s="187" t="s">
        <v>2199</v>
      </c>
      <c r="L46" s="158" t="s">
        <v>2197</v>
      </c>
    </row>
    <row r="47" spans="1:12" ht="39" customHeight="1" x14ac:dyDescent="0.25">
      <c r="A47" s="159">
        <v>1</v>
      </c>
      <c r="B47" s="223" t="s">
        <v>1453</v>
      </c>
      <c r="C47" s="169" t="s">
        <v>2523</v>
      </c>
      <c r="D47" s="219" t="s">
        <v>660</v>
      </c>
      <c r="E47" s="160" t="s">
        <v>351</v>
      </c>
      <c r="F47" s="201" t="s">
        <v>1013</v>
      </c>
      <c r="G47" s="169" t="s">
        <v>2600</v>
      </c>
      <c r="H47" s="231"/>
      <c r="I47" s="160">
        <v>500</v>
      </c>
      <c r="J47" s="160"/>
      <c r="K47" s="160"/>
      <c r="L47" s="160"/>
    </row>
    <row r="48" spans="1:12" ht="39" customHeight="1" x14ac:dyDescent="0.25">
      <c r="A48" s="159">
        <v>2</v>
      </c>
      <c r="B48" s="217" t="s">
        <v>1411</v>
      </c>
      <c r="C48" s="161" t="s">
        <v>936</v>
      </c>
      <c r="D48" s="218" t="s">
        <v>660</v>
      </c>
      <c r="E48" s="160" t="s">
        <v>351</v>
      </c>
      <c r="F48" s="201" t="s">
        <v>1013</v>
      </c>
      <c r="G48" s="169" t="s">
        <v>2600</v>
      </c>
      <c r="H48" s="231"/>
      <c r="I48" s="160">
        <v>500</v>
      </c>
      <c r="J48" s="160"/>
      <c r="K48" s="160"/>
      <c r="L48" s="160"/>
    </row>
    <row r="49" spans="1:12" ht="39" customHeight="1" x14ac:dyDescent="0.25">
      <c r="A49" s="159">
        <v>3</v>
      </c>
      <c r="B49" s="217" t="s">
        <v>1409</v>
      </c>
      <c r="C49" s="161" t="s">
        <v>932</v>
      </c>
      <c r="D49" s="218" t="s">
        <v>660</v>
      </c>
      <c r="E49" s="160" t="s">
        <v>351</v>
      </c>
      <c r="F49" s="201" t="s">
        <v>1013</v>
      </c>
      <c r="G49" s="169" t="s">
        <v>2600</v>
      </c>
      <c r="H49" s="231"/>
      <c r="I49" s="160">
        <v>500</v>
      </c>
      <c r="J49" s="160"/>
      <c r="K49" s="160"/>
      <c r="L49" s="160"/>
    </row>
    <row r="50" spans="1:12" ht="39" customHeight="1" x14ac:dyDescent="0.25">
      <c r="A50" s="159">
        <v>5</v>
      </c>
      <c r="B50" s="217" t="s">
        <v>1412</v>
      </c>
      <c r="C50" s="161" t="s">
        <v>938</v>
      </c>
      <c r="D50" s="218" t="s">
        <v>660</v>
      </c>
      <c r="E50" s="160" t="s">
        <v>351</v>
      </c>
      <c r="F50" s="201" t="s">
        <v>1013</v>
      </c>
      <c r="G50" s="169" t="s">
        <v>2600</v>
      </c>
      <c r="H50" s="231"/>
      <c r="I50" s="160">
        <v>500</v>
      </c>
      <c r="J50" s="160"/>
      <c r="K50" s="160"/>
      <c r="L50" s="160"/>
    </row>
    <row r="51" spans="1:12" ht="39" customHeight="1" x14ac:dyDescent="0.25">
      <c r="A51" s="159">
        <v>6</v>
      </c>
      <c r="B51" s="217" t="s">
        <v>1413</v>
      </c>
      <c r="C51" s="161" t="s">
        <v>940</v>
      </c>
      <c r="D51" s="218" t="s">
        <v>660</v>
      </c>
      <c r="E51" s="160" t="s">
        <v>351</v>
      </c>
      <c r="F51" s="201" t="s">
        <v>1013</v>
      </c>
      <c r="G51" s="169" t="s">
        <v>2600</v>
      </c>
      <c r="H51" s="231"/>
      <c r="I51" s="160">
        <v>500</v>
      </c>
      <c r="J51" s="160"/>
      <c r="K51" s="160"/>
      <c r="L51" s="160"/>
    </row>
    <row r="52" spans="1:12" ht="39" customHeight="1" x14ac:dyDescent="0.25">
      <c r="A52" s="159">
        <v>7</v>
      </c>
      <c r="B52" s="217" t="s">
        <v>1432</v>
      </c>
      <c r="C52" s="199" t="s">
        <v>971</v>
      </c>
      <c r="D52" s="218" t="s">
        <v>660</v>
      </c>
      <c r="E52" s="160" t="s">
        <v>351</v>
      </c>
      <c r="F52" s="201" t="s">
        <v>1013</v>
      </c>
      <c r="G52" s="169" t="s">
        <v>2600</v>
      </c>
      <c r="H52" s="231"/>
      <c r="I52" s="160">
        <v>500</v>
      </c>
      <c r="J52" s="160"/>
      <c r="K52" s="160"/>
      <c r="L52" s="160"/>
    </row>
    <row r="53" spans="1:12" ht="39" customHeight="1" x14ac:dyDescent="0.25">
      <c r="A53" s="159">
        <v>8</v>
      </c>
      <c r="B53" s="217" t="s">
        <v>1433</v>
      </c>
      <c r="C53" s="199" t="s">
        <v>973</v>
      </c>
      <c r="D53" s="218" t="s">
        <v>660</v>
      </c>
      <c r="E53" s="160" t="s">
        <v>351</v>
      </c>
      <c r="F53" s="201" t="s">
        <v>1013</v>
      </c>
      <c r="G53" s="169" t="s">
        <v>2600</v>
      </c>
      <c r="H53" s="231"/>
      <c r="I53" s="160">
        <v>500</v>
      </c>
      <c r="J53" s="160"/>
      <c r="K53" s="160"/>
      <c r="L53" s="160"/>
    </row>
    <row r="54" spans="1:12" ht="39" customHeight="1" x14ac:dyDescent="0.25">
      <c r="A54" s="159">
        <v>9</v>
      </c>
      <c r="B54" s="217" t="s">
        <v>1431</v>
      </c>
      <c r="C54" s="199" t="s">
        <v>969</v>
      </c>
      <c r="D54" s="218" t="s">
        <v>660</v>
      </c>
      <c r="E54" s="160" t="s">
        <v>351</v>
      </c>
      <c r="F54" s="201" t="s">
        <v>1013</v>
      </c>
      <c r="G54" s="169" t="s">
        <v>2600</v>
      </c>
      <c r="H54" s="231"/>
      <c r="I54" s="160">
        <v>500</v>
      </c>
      <c r="J54" s="160"/>
      <c r="K54" s="160"/>
      <c r="L54" s="160"/>
    </row>
    <row r="55" spans="1:12" ht="39" customHeight="1" x14ac:dyDescent="0.25">
      <c r="A55" s="159">
        <v>10</v>
      </c>
      <c r="B55" s="217" t="s">
        <v>1420</v>
      </c>
      <c r="C55" s="199" t="s">
        <v>2388</v>
      </c>
      <c r="D55" s="218" t="s">
        <v>660</v>
      </c>
      <c r="E55" s="160" t="s">
        <v>351</v>
      </c>
      <c r="F55" s="201" t="s">
        <v>1013</v>
      </c>
      <c r="G55" s="169" t="s">
        <v>2600</v>
      </c>
      <c r="H55" s="231"/>
      <c r="I55" s="160">
        <v>500</v>
      </c>
      <c r="J55" s="160"/>
      <c r="K55" s="160"/>
      <c r="L55" s="160"/>
    </row>
    <row r="56" spans="1:12" ht="39" customHeight="1" x14ac:dyDescent="0.25">
      <c r="A56" s="159">
        <v>11</v>
      </c>
      <c r="B56" s="217" t="s">
        <v>1404</v>
      </c>
      <c r="C56" s="199" t="s">
        <v>922</v>
      </c>
      <c r="D56" s="218" t="s">
        <v>660</v>
      </c>
      <c r="E56" s="160" t="s">
        <v>351</v>
      </c>
      <c r="F56" s="201" t="s">
        <v>1013</v>
      </c>
      <c r="G56" s="169" t="s">
        <v>2600</v>
      </c>
      <c r="H56" s="231"/>
      <c r="I56" s="160">
        <v>500</v>
      </c>
      <c r="J56" s="160"/>
      <c r="K56" s="160"/>
      <c r="L56" s="160"/>
    </row>
    <row r="57" spans="1:12" ht="39" customHeight="1" x14ac:dyDescent="0.25">
      <c r="A57" s="159">
        <v>12</v>
      </c>
      <c r="B57" s="217" t="s">
        <v>1400</v>
      </c>
      <c r="C57" s="199" t="s">
        <v>920</v>
      </c>
      <c r="D57" s="218" t="s">
        <v>660</v>
      </c>
      <c r="E57" s="160" t="s">
        <v>351</v>
      </c>
      <c r="F57" s="201" t="s">
        <v>1013</v>
      </c>
      <c r="G57" s="169" t="s">
        <v>2600</v>
      </c>
      <c r="H57" s="231"/>
      <c r="I57" s="160">
        <v>500</v>
      </c>
      <c r="J57" s="160"/>
      <c r="K57" s="160"/>
      <c r="L57" s="160"/>
    </row>
    <row r="58" spans="1:12" ht="39" customHeight="1" x14ac:dyDescent="0.25">
      <c r="A58" s="159">
        <v>13</v>
      </c>
      <c r="B58" s="217" t="s">
        <v>1399</v>
      </c>
      <c r="C58" s="199" t="s">
        <v>918</v>
      </c>
      <c r="D58" s="218" t="s">
        <v>660</v>
      </c>
      <c r="E58" s="160" t="s">
        <v>351</v>
      </c>
      <c r="F58" s="201" t="s">
        <v>1013</v>
      </c>
      <c r="G58" s="169" t="s">
        <v>2600</v>
      </c>
      <c r="H58" s="231"/>
      <c r="I58" s="160">
        <v>500</v>
      </c>
      <c r="J58" s="160"/>
      <c r="K58" s="160"/>
      <c r="L58" s="160"/>
    </row>
    <row r="59" spans="1:12" ht="39" customHeight="1" x14ac:dyDescent="0.25">
      <c r="A59" s="159">
        <v>14</v>
      </c>
      <c r="B59" s="217" t="s">
        <v>1424</v>
      </c>
      <c r="C59" s="199" t="s">
        <v>2522</v>
      </c>
      <c r="D59" s="218" t="s">
        <v>660</v>
      </c>
      <c r="E59" s="160" t="s">
        <v>351</v>
      </c>
      <c r="F59" s="201" t="s">
        <v>1013</v>
      </c>
      <c r="G59" s="169" t="s">
        <v>2600</v>
      </c>
      <c r="H59" s="231"/>
      <c r="I59" s="160">
        <v>500</v>
      </c>
      <c r="J59" s="160"/>
      <c r="K59" s="160"/>
      <c r="L59" s="160"/>
    </row>
    <row r="60" spans="1:12" ht="39" customHeight="1" x14ac:dyDescent="0.25">
      <c r="A60" s="159">
        <v>15</v>
      </c>
      <c r="B60" s="217" t="s">
        <v>1445</v>
      </c>
      <c r="C60" s="198" t="s">
        <v>2521</v>
      </c>
      <c r="D60" s="219" t="s">
        <v>660</v>
      </c>
      <c r="E60" s="160" t="s">
        <v>351</v>
      </c>
      <c r="F60" s="201" t="s">
        <v>1013</v>
      </c>
      <c r="G60" s="169" t="s">
        <v>2600</v>
      </c>
      <c r="H60" s="231"/>
      <c r="I60" s="160">
        <v>500</v>
      </c>
      <c r="J60" s="160"/>
      <c r="K60" s="160"/>
      <c r="L60" s="160"/>
    </row>
    <row r="61" spans="1:12" ht="39" customHeight="1" x14ac:dyDescent="0.25">
      <c r="A61" s="159">
        <v>16</v>
      </c>
      <c r="B61" s="217" t="s">
        <v>1438</v>
      </c>
      <c r="C61" s="199" t="s">
        <v>2520</v>
      </c>
      <c r="D61" s="218" t="s">
        <v>660</v>
      </c>
      <c r="E61" s="160" t="s">
        <v>351</v>
      </c>
      <c r="F61" s="201" t="s">
        <v>1013</v>
      </c>
      <c r="G61" s="169" t="s">
        <v>2600</v>
      </c>
      <c r="H61" s="231"/>
      <c r="I61" s="160">
        <v>500</v>
      </c>
      <c r="J61" s="160"/>
      <c r="K61" s="160"/>
      <c r="L61" s="160"/>
    </row>
    <row r="62" spans="1:12" ht="54" customHeight="1" x14ac:dyDescent="0.25">
      <c r="A62" s="185" t="s">
        <v>1052</v>
      </c>
      <c r="B62" s="216" t="s">
        <v>1054</v>
      </c>
      <c r="C62" s="235" t="s">
        <v>1055</v>
      </c>
      <c r="D62" s="216" t="s">
        <v>1</v>
      </c>
      <c r="E62" s="187" t="s">
        <v>10</v>
      </c>
      <c r="F62" s="200" t="s">
        <v>2108</v>
      </c>
      <c r="G62" s="169" t="s">
        <v>2600</v>
      </c>
      <c r="H62" s="187" t="s">
        <v>2466</v>
      </c>
      <c r="I62" s="187" t="s">
        <v>460</v>
      </c>
      <c r="J62" s="187" t="s">
        <v>2489</v>
      </c>
      <c r="K62" s="187" t="s">
        <v>2199</v>
      </c>
      <c r="L62" s="158" t="s">
        <v>2197</v>
      </c>
    </row>
    <row r="63" spans="1:12" ht="39" customHeight="1" x14ac:dyDescent="0.25">
      <c r="A63" s="159">
        <v>17</v>
      </c>
      <c r="B63" s="217" t="s">
        <v>1422</v>
      </c>
      <c r="C63" s="161" t="s">
        <v>305</v>
      </c>
      <c r="D63" s="218" t="s">
        <v>660</v>
      </c>
      <c r="E63" s="160" t="s">
        <v>351</v>
      </c>
      <c r="F63" s="201" t="s">
        <v>1013</v>
      </c>
      <c r="G63" s="169" t="s">
        <v>2600</v>
      </c>
      <c r="H63" s="231"/>
      <c r="I63" s="160">
        <v>500</v>
      </c>
      <c r="J63" s="160"/>
      <c r="K63" s="160"/>
      <c r="L63" s="160"/>
    </row>
    <row r="64" spans="1:12" ht="39" customHeight="1" x14ac:dyDescent="0.25">
      <c r="A64" s="159">
        <v>19</v>
      </c>
      <c r="B64" s="217" t="s">
        <v>1428</v>
      </c>
      <c r="C64" s="199" t="s">
        <v>2538</v>
      </c>
      <c r="D64" s="218" t="s">
        <v>660</v>
      </c>
      <c r="E64" s="160" t="s">
        <v>351</v>
      </c>
      <c r="F64" s="201" t="s">
        <v>1013</v>
      </c>
      <c r="G64" s="169" t="s">
        <v>2600</v>
      </c>
      <c r="H64" s="231"/>
      <c r="I64" s="160">
        <v>500</v>
      </c>
      <c r="J64" s="160"/>
      <c r="K64" s="160"/>
      <c r="L64" s="160"/>
    </row>
    <row r="65" spans="1:12" ht="39" customHeight="1" x14ac:dyDescent="0.25">
      <c r="A65" s="159">
        <v>20</v>
      </c>
      <c r="B65" s="217" t="s">
        <v>1415</v>
      </c>
      <c r="C65" s="199" t="s">
        <v>943</v>
      </c>
      <c r="D65" s="218" t="s">
        <v>660</v>
      </c>
      <c r="E65" s="160" t="s">
        <v>351</v>
      </c>
      <c r="F65" s="201" t="s">
        <v>1013</v>
      </c>
      <c r="G65" s="169" t="s">
        <v>2600</v>
      </c>
      <c r="H65" s="231"/>
      <c r="I65" s="160">
        <v>500</v>
      </c>
      <c r="J65" s="160"/>
      <c r="K65" s="160"/>
      <c r="L65" s="160"/>
    </row>
    <row r="66" spans="1:12" ht="39" customHeight="1" x14ac:dyDescent="0.25">
      <c r="A66" s="159">
        <v>21</v>
      </c>
      <c r="B66" s="217" t="s">
        <v>1430</v>
      </c>
      <c r="C66" s="199" t="s">
        <v>2542</v>
      </c>
      <c r="D66" s="218" t="s">
        <v>660</v>
      </c>
      <c r="E66" s="160" t="s">
        <v>351</v>
      </c>
      <c r="F66" s="201" t="s">
        <v>1013</v>
      </c>
      <c r="G66" s="169" t="s">
        <v>2600</v>
      </c>
      <c r="H66" s="231"/>
      <c r="I66" s="160">
        <v>500</v>
      </c>
      <c r="J66" s="160"/>
      <c r="K66" s="160"/>
      <c r="L66" s="160"/>
    </row>
    <row r="67" spans="1:12" ht="39" customHeight="1" x14ac:dyDescent="0.25">
      <c r="A67" s="159">
        <v>21</v>
      </c>
      <c r="B67" s="217" t="s">
        <v>1430</v>
      </c>
      <c r="C67" s="199" t="s">
        <v>2543</v>
      </c>
      <c r="D67" s="218" t="s">
        <v>660</v>
      </c>
      <c r="E67" s="160" t="s">
        <v>351</v>
      </c>
      <c r="F67" s="201" t="s">
        <v>1013</v>
      </c>
      <c r="G67" s="169" t="s">
        <v>2600</v>
      </c>
      <c r="H67" s="231"/>
      <c r="I67" s="160">
        <v>500</v>
      </c>
      <c r="J67" s="160"/>
      <c r="K67" s="160"/>
      <c r="L67" s="160"/>
    </row>
    <row r="68" spans="1:12" ht="39" customHeight="1" x14ac:dyDescent="0.25">
      <c r="A68" s="159">
        <v>22</v>
      </c>
      <c r="B68" s="217" t="s">
        <v>1395</v>
      </c>
      <c r="C68" s="199" t="s">
        <v>913</v>
      </c>
      <c r="D68" s="218" t="s">
        <v>660</v>
      </c>
      <c r="E68" s="160" t="s">
        <v>351</v>
      </c>
      <c r="F68" s="201" t="s">
        <v>1013</v>
      </c>
      <c r="G68" s="169" t="s">
        <v>2600</v>
      </c>
      <c r="H68" s="231"/>
      <c r="I68" s="160">
        <v>500</v>
      </c>
      <c r="J68" s="160"/>
      <c r="K68" s="160"/>
      <c r="L68" s="160"/>
    </row>
    <row r="69" spans="1:12" ht="39" customHeight="1" x14ac:dyDescent="0.25">
      <c r="A69" s="159">
        <v>23</v>
      </c>
      <c r="B69" s="217" t="s">
        <v>1397</v>
      </c>
      <c r="C69" s="199" t="s">
        <v>2535</v>
      </c>
      <c r="D69" s="218" t="s">
        <v>660</v>
      </c>
      <c r="E69" s="160" t="s">
        <v>351</v>
      </c>
      <c r="F69" s="201" t="s">
        <v>1013</v>
      </c>
      <c r="G69" s="169" t="s">
        <v>2600</v>
      </c>
      <c r="H69" s="231"/>
      <c r="I69" s="160">
        <v>500</v>
      </c>
      <c r="J69" s="160"/>
      <c r="K69" s="160"/>
      <c r="L69" s="160"/>
    </row>
    <row r="70" spans="1:12" ht="39" customHeight="1" x14ac:dyDescent="0.25">
      <c r="A70" s="159">
        <v>24</v>
      </c>
      <c r="B70" s="217" t="s">
        <v>1407</v>
      </c>
      <c r="C70" s="199" t="s">
        <v>283</v>
      </c>
      <c r="D70" s="218" t="s">
        <v>660</v>
      </c>
      <c r="E70" s="160" t="s">
        <v>351</v>
      </c>
      <c r="F70" s="201" t="s">
        <v>1013</v>
      </c>
      <c r="G70" s="169" t="s">
        <v>2600</v>
      </c>
      <c r="H70" s="231"/>
      <c r="I70" s="160">
        <v>500</v>
      </c>
      <c r="J70" s="160"/>
      <c r="K70" s="160"/>
      <c r="L70" s="160"/>
    </row>
    <row r="71" spans="1:12" ht="39" customHeight="1" x14ac:dyDescent="0.25">
      <c r="A71" s="159">
        <v>25</v>
      </c>
      <c r="B71" s="217" t="s">
        <v>1408</v>
      </c>
      <c r="C71" s="199" t="s">
        <v>930</v>
      </c>
      <c r="D71" s="218" t="s">
        <v>660</v>
      </c>
      <c r="E71" s="160" t="s">
        <v>351</v>
      </c>
      <c r="F71" s="201" t="s">
        <v>1013</v>
      </c>
      <c r="G71" s="169" t="s">
        <v>2600</v>
      </c>
      <c r="H71" s="231"/>
      <c r="I71" s="160">
        <v>500</v>
      </c>
      <c r="J71" s="160"/>
      <c r="K71" s="160"/>
      <c r="L71" s="160"/>
    </row>
    <row r="72" spans="1:12" ht="39" customHeight="1" x14ac:dyDescent="0.25">
      <c r="A72" s="159">
        <v>26</v>
      </c>
      <c r="B72" s="217" t="s">
        <v>1418</v>
      </c>
      <c r="C72" s="199" t="s">
        <v>2536</v>
      </c>
      <c r="D72" s="218" t="s">
        <v>660</v>
      </c>
      <c r="E72" s="160" t="s">
        <v>351</v>
      </c>
      <c r="F72" s="201" t="s">
        <v>1013</v>
      </c>
      <c r="G72" s="169" t="s">
        <v>2600</v>
      </c>
      <c r="H72" s="231"/>
      <c r="I72" s="160">
        <v>500</v>
      </c>
      <c r="J72" s="160"/>
      <c r="K72" s="160"/>
      <c r="L72" s="160"/>
    </row>
    <row r="73" spans="1:12" ht="39" customHeight="1" x14ac:dyDescent="0.25">
      <c r="A73" s="159"/>
      <c r="B73" s="217" t="s">
        <v>1417</v>
      </c>
      <c r="C73" s="199" t="s">
        <v>2537</v>
      </c>
      <c r="D73" s="218"/>
      <c r="E73" s="160"/>
      <c r="F73" s="201"/>
      <c r="G73" s="169" t="s">
        <v>2600</v>
      </c>
      <c r="H73" s="231"/>
      <c r="I73" s="160">
        <v>500</v>
      </c>
      <c r="J73" s="160"/>
      <c r="K73" s="160"/>
      <c r="L73" s="160"/>
    </row>
    <row r="74" spans="1:12" ht="39" customHeight="1" x14ac:dyDescent="0.25">
      <c r="A74" s="159">
        <v>27</v>
      </c>
      <c r="B74" s="217" t="s">
        <v>1423</v>
      </c>
      <c r="C74" s="199" t="s">
        <v>307</v>
      </c>
      <c r="D74" s="218" t="s">
        <v>660</v>
      </c>
      <c r="E74" s="160" t="s">
        <v>351</v>
      </c>
      <c r="F74" s="201" t="s">
        <v>1013</v>
      </c>
      <c r="G74" s="169" t="s">
        <v>2600</v>
      </c>
      <c r="H74" s="231"/>
      <c r="I74" s="160">
        <v>500</v>
      </c>
      <c r="J74" s="160"/>
      <c r="K74" s="160"/>
      <c r="L74" s="160"/>
    </row>
    <row r="75" spans="1:12" ht="39" customHeight="1" x14ac:dyDescent="0.25">
      <c r="A75" s="159">
        <v>28</v>
      </c>
      <c r="B75" s="217" t="s">
        <v>1414</v>
      </c>
      <c r="C75" s="199" t="s">
        <v>291</v>
      </c>
      <c r="D75" s="218" t="s">
        <v>660</v>
      </c>
      <c r="E75" s="160" t="s">
        <v>351</v>
      </c>
      <c r="F75" s="201" t="s">
        <v>1013</v>
      </c>
      <c r="G75" s="169" t="s">
        <v>2600</v>
      </c>
      <c r="H75" s="231"/>
      <c r="I75" s="160">
        <v>500</v>
      </c>
      <c r="J75" s="160"/>
      <c r="K75" s="160"/>
      <c r="L75" s="160"/>
    </row>
    <row r="76" spans="1:12" ht="39" customHeight="1" x14ac:dyDescent="0.25">
      <c r="A76" s="159">
        <v>29</v>
      </c>
      <c r="B76" s="217" t="s">
        <v>1435</v>
      </c>
      <c r="C76" s="199" t="s">
        <v>2532</v>
      </c>
      <c r="D76" s="218" t="s">
        <v>660</v>
      </c>
      <c r="E76" s="160" t="s">
        <v>351</v>
      </c>
      <c r="F76" s="201" t="s">
        <v>1013</v>
      </c>
      <c r="G76" s="169" t="s">
        <v>2600</v>
      </c>
      <c r="H76" s="231"/>
      <c r="I76" s="160">
        <v>500</v>
      </c>
      <c r="J76" s="160"/>
      <c r="K76" s="160"/>
      <c r="L76" s="160"/>
    </row>
    <row r="77" spans="1:12" ht="39" customHeight="1" x14ac:dyDescent="0.25">
      <c r="A77" s="159">
        <v>30</v>
      </c>
      <c r="B77" s="217" t="s">
        <v>1429</v>
      </c>
      <c r="C77" s="199" t="s">
        <v>965</v>
      </c>
      <c r="D77" s="218" t="s">
        <v>660</v>
      </c>
      <c r="E77" s="160" t="s">
        <v>351</v>
      </c>
      <c r="F77" s="201" t="s">
        <v>1013</v>
      </c>
      <c r="G77" s="169" t="s">
        <v>2600</v>
      </c>
      <c r="H77" s="231"/>
      <c r="I77" s="160">
        <v>500</v>
      </c>
      <c r="J77" s="160"/>
      <c r="K77" s="160"/>
      <c r="L77" s="160"/>
    </row>
    <row r="78" spans="1:12" ht="38.25" customHeight="1" x14ac:dyDescent="0.25">
      <c r="A78" s="159"/>
      <c r="B78" s="217"/>
      <c r="C78" s="199"/>
      <c r="D78" s="218"/>
      <c r="E78" s="160"/>
      <c r="F78" s="201"/>
      <c r="G78" s="169"/>
      <c r="H78" s="169"/>
      <c r="I78" s="160"/>
      <c r="J78" s="160"/>
      <c r="K78" s="160"/>
      <c r="L78" s="160"/>
    </row>
    <row r="79" spans="1:12" ht="22.5" customHeight="1" x14ac:dyDescent="0.3">
      <c r="A79" s="315" t="s">
        <v>2479</v>
      </c>
      <c r="B79" s="315"/>
      <c r="C79" s="315"/>
      <c r="D79" s="315"/>
      <c r="E79" s="315"/>
      <c r="F79" s="315"/>
      <c r="G79" s="315"/>
      <c r="H79" s="315"/>
      <c r="I79" s="315"/>
      <c r="J79" s="315"/>
      <c r="K79" s="315"/>
      <c r="L79" s="315"/>
    </row>
    <row r="80" spans="1:12" ht="50.25" customHeight="1" x14ac:dyDescent="0.25">
      <c r="A80" s="185" t="s">
        <v>1052</v>
      </c>
      <c r="B80" s="216" t="s">
        <v>1054</v>
      </c>
      <c r="C80" s="235" t="s">
        <v>1055</v>
      </c>
      <c r="D80" s="216" t="s">
        <v>1</v>
      </c>
      <c r="E80" s="187" t="s">
        <v>10</v>
      </c>
      <c r="F80" s="200" t="s">
        <v>2108</v>
      </c>
      <c r="G80" s="187" t="s">
        <v>2474</v>
      </c>
      <c r="H80" s="187" t="s">
        <v>2486</v>
      </c>
      <c r="I80" s="187" t="s">
        <v>460</v>
      </c>
      <c r="J80" s="187" t="s">
        <v>2198</v>
      </c>
      <c r="K80" s="187" t="s">
        <v>2199</v>
      </c>
      <c r="L80" s="158" t="s">
        <v>2197</v>
      </c>
    </row>
    <row r="81" spans="1:12" ht="30" x14ac:dyDescent="0.25">
      <c r="A81" s="213">
        <v>1</v>
      </c>
      <c r="B81" s="224" t="s">
        <v>1340</v>
      </c>
      <c r="C81" s="199" t="s">
        <v>1341</v>
      </c>
      <c r="D81" s="220" t="s">
        <v>657</v>
      </c>
      <c r="E81" s="209" t="s">
        <v>1048</v>
      </c>
      <c r="F81" s="209" t="s">
        <v>1010</v>
      </c>
      <c r="G81" s="198" t="s">
        <v>2601</v>
      </c>
      <c r="H81" s="198"/>
      <c r="I81" s="209">
        <v>11000</v>
      </c>
      <c r="J81" s="209"/>
      <c r="K81" s="209"/>
      <c r="L81" s="209"/>
    </row>
    <row r="82" spans="1:12" x14ac:dyDescent="0.25">
      <c r="A82" s="159">
        <v>2</v>
      </c>
      <c r="B82" s="217" t="s">
        <v>1330</v>
      </c>
      <c r="C82" s="161" t="s">
        <v>2391</v>
      </c>
      <c r="D82" s="218" t="s">
        <v>657</v>
      </c>
      <c r="E82" s="160" t="s">
        <v>351</v>
      </c>
      <c r="F82" s="201" t="s">
        <v>1010</v>
      </c>
      <c r="G82" s="169" t="s">
        <v>322</v>
      </c>
      <c r="H82" s="169"/>
      <c r="I82" s="160">
        <v>1500</v>
      </c>
      <c r="J82" s="160"/>
      <c r="K82" s="160"/>
      <c r="L82" s="160"/>
    </row>
    <row r="83" spans="1:12" ht="30" x14ac:dyDescent="0.25">
      <c r="A83" s="213">
        <v>3</v>
      </c>
      <c r="B83" s="217" t="s">
        <v>1245</v>
      </c>
      <c r="C83" s="161" t="s">
        <v>755</v>
      </c>
      <c r="D83" s="218" t="s">
        <v>876</v>
      </c>
      <c r="E83" s="160" t="s">
        <v>351</v>
      </c>
      <c r="F83" s="201" t="s">
        <v>1010</v>
      </c>
      <c r="G83" s="169" t="s">
        <v>2306</v>
      </c>
      <c r="H83" s="169"/>
      <c r="I83" s="160">
        <v>100</v>
      </c>
      <c r="J83" s="160"/>
      <c r="K83" s="160"/>
      <c r="L83" s="160"/>
    </row>
    <row r="84" spans="1:12" ht="45" x14ac:dyDescent="0.25">
      <c r="A84" s="159">
        <v>4</v>
      </c>
      <c r="B84" s="217" t="s">
        <v>1346</v>
      </c>
      <c r="C84" s="161" t="s">
        <v>2273</v>
      </c>
      <c r="D84" s="218" t="s">
        <v>657</v>
      </c>
      <c r="E84" s="160" t="s">
        <v>351</v>
      </c>
      <c r="F84" s="201" t="s">
        <v>1010</v>
      </c>
      <c r="G84" s="169" t="s">
        <v>2357</v>
      </c>
      <c r="H84" s="169"/>
      <c r="I84" s="160">
        <v>7000</v>
      </c>
      <c r="J84" s="160"/>
      <c r="K84" s="160"/>
      <c r="L84" s="160"/>
    </row>
    <row r="85" spans="1:12" x14ac:dyDescent="0.25">
      <c r="A85" s="213">
        <v>5</v>
      </c>
      <c r="B85" s="217" t="s">
        <v>1352</v>
      </c>
      <c r="C85" s="161" t="s">
        <v>1353</v>
      </c>
      <c r="D85" s="218" t="s">
        <v>1354</v>
      </c>
      <c r="E85" s="160" t="s">
        <v>351</v>
      </c>
      <c r="F85" s="201" t="s">
        <v>1010</v>
      </c>
      <c r="G85" s="169" t="s">
        <v>2547</v>
      </c>
      <c r="H85" s="169"/>
      <c r="I85" s="160">
        <v>250</v>
      </c>
      <c r="J85" s="160"/>
      <c r="K85" s="160"/>
      <c r="L85" s="160"/>
    </row>
    <row r="86" spans="1:12" s="214" customFormat="1" ht="30" x14ac:dyDescent="0.25">
      <c r="A86" s="159">
        <v>6</v>
      </c>
      <c r="B86" s="217" t="s">
        <v>1170</v>
      </c>
      <c r="C86" s="161" t="s">
        <v>1171</v>
      </c>
      <c r="D86" s="218" t="s">
        <v>661</v>
      </c>
      <c r="E86" s="160" t="s">
        <v>566</v>
      </c>
      <c r="F86" s="201" t="s">
        <v>1010</v>
      </c>
      <c r="G86" s="169" t="s">
        <v>2596</v>
      </c>
      <c r="H86" s="169"/>
      <c r="I86" s="160">
        <v>500</v>
      </c>
      <c r="J86" s="160"/>
      <c r="K86" s="160"/>
      <c r="L86" s="160"/>
    </row>
    <row r="87" spans="1:12" ht="30" x14ac:dyDescent="0.25">
      <c r="A87" s="213">
        <v>7</v>
      </c>
      <c r="B87" s="217" t="s">
        <v>1168</v>
      </c>
      <c r="C87" s="161" t="s">
        <v>788</v>
      </c>
      <c r="D87" s="218" t="s">
        <v>1169</v>
      </c>
      <c r="E87" s="160" t="s">
        <v>1048</v>
      </c>
      <c r="F87" s="201" t="s">
        <v>1010</v>
      </c>
      <c r="G87" s="169" t="s">
        <v>2306</v>
      </c>
      <c r="H87" s="169"/>
      <c r="I87" s="160">
        <v>100</v>
      </c>
      <c r="J87" s="160"/>
      <c r="K87" s="160"/>
      <c r="L87" s="160"/>
    </row>
    <row r="88" spans="1:12" x14ac:dyDescent="0.25">
      <c r="A88" s="159">
        <v>8</v>
      </c>
      <c r="B88" s="223" t="s">
        <v>1375</v>
      </c>
      <c r="C88" s="198" t="s">
        <v>2506</v>
      </c>
      <c r="D88" s="219" t="s">
        <v>657</v>
      </c>
      <c r="E88" s="160" t="s">
        <v>351</v>
      </c>
      <c r="F88" s="201" t="s">
        <v>1010</v>
      </c>
      <c r="G88" s="198" t="s">
        <v>2395</v>
      </c>
      <c r="H88" s="169"/>
      <c r="I88" s="160">
        <v>1000</v>
      </c>
      <c r="J88" s="160"/>
      <c r="K88" s="160"/>
      <c r="L88" s="160"/>
    </row>
    <row r="89" spans="1:12" x14ac:dyDescent="0.25">
      <c r="A89" s="213">
        <v>9</v>
      </c>
      <c r="B89" s="223" t="s">
        <v>1369</v>
      </c>
      <c r="C89" s="198" t="s">
        <v>2393</v>
      </c>
      <c r="D89" s="228" t="s">
        <v>661</v>
      </c>
      <c r="E89" s="160" t="s">
        <v>351</v>
      </c>
      <c r="F89" s="201" t="s">
        <v>1010</v>
      </c>
      <c r="G89" s="198" t="s">
        <v>2394</v>
      </c>
      <c r="H89" s="169"/>
      <c r="I89" s="160">
        <v>500</v>
      </c>
      <c r="J89" s="160"/>
      <c r="K89" s="160"/>
      <c r="L89" s="160"/>
    </row>
    <row r="90" spans="1:12" ht="30" x14ac:dyDescent="0.25">
      <c r="A90" s="159">
        <v>10</v>
      </c>
      <c r="B90" s="217" t="s">
        <v>1383</v>
      </c>
      <c r="C90" s="169" t="s">
        <v>2398</v>
      </c>
      <c r="D90" s="229" t="s">
        <v>657</v>
      </c>
      <c r="E90" s="160" t="s">
        <v>351</v>
      </c>
      <c r="F90" s="201" t="s">
        <v>1010</v>
      </c>
      <c r="G90" s="169" t="s">
        <v>2397</v>
      </c>
      <c r="H90" s="169"/>
      <c r="I90" s="160">
        <v>500</v>
      </c>
      <c r="J90" s="160"/>
      <c r="K90" s="160"/>
      <c r="L90" s="160"/>
    </row>
    <row r="91" spans="1:12" ht="33.75" x14ac:dyDescent="0.25">
      <c r="A91" s="213">
        <v>11</v>
      </c>
      <c r="B91" s="217" t="s">
        <v>1331</v>
      </c>
      <c r="C91" s="161" t="s">
        <v>814</v>
      </c>
      <c r="D91" s="218" t="s">
        <v>661</v>
      </c>
      <c r="E91" s="160" t="s">
        <v>351</v>
      </c>
      <c r="F91" s="201" t="s">
        <v>1010</v>
      </c>
      <c r="G91" s="169" t="s">
        <v>2594</v>
      </c>
      <c r="H91" s="169"/>
      <c r="I91" s="160">
        <v>500</v>
      </c>
      <c r="J91" s="160"/>
      <c r="K91" s="160"/>
      <c r="L91" s="160"/>
    </row>
    <row r="92" spans="1:12" ht="30" x14ac:dyDescent="0.25">
      <c r="A92" s="159">
        <v>12</v>
      </c>
      <c r="B92" s="217" t="s">
        <v>1337</v>
      </c>
      <c r="C92" s="161" t="s">
        <v>2347</v>
      </c>
      <c r="D92" s="218" t="s">
        <v>1205</v>
      </c>
      <c r="E92" s="160" t="s">
        <v>1048</v>
      </c>
      <c r="F92" s="201" t="s">
        <v>1010</v>
      </c>
      <c r="G92" s="169" t="s">
        <v>2346</v>
      </c>
      <c r="H92" s="169"/>
      <c r="I92" s="160">
        <v>150</v>
      </c>
      <c r="J92" s="160"/>
      <c r="K92" s="160"/>
      <c r="L92" s="160"/>
    </row>
    <row r="93" spans="1:12" x14ac:dyDescent="0.25">
      <c r="A93" s="213">
        <v>13</v>
      </c>
      <c r="B93" s="217" t="s">
        <v>1184</v>
      </c>
      <c r="C93" s="161" t="s">
        <v>2513</v>
      </c>
      <c r="D93" s="218" t="s">
        <v>1099</v>
      </c>
      <c r="E93" s="160" t="s">
        <v>1048</v>
      </c>
      <c r="F93" s="201" t="s">
        <v>1010</v>
      </c>
      <c r="G93" s="169" t="s">
        <v>887</v>
      </c>
      <c r="H93" s="169"/>
      <c r="I93" s="160">
        <v>500</v>
      </c>
      <c r="J93" s="160"/>
      <c r="K93" s="160"/>
      <c r="L93" s="160"/>
    </row>
    <row r="94" spans="1:12" x14ac:dyDescent="0.25">
      <c r="A94" s="159">
        <v>14</v>
      </c>
      <c r="B94" s="217" t="s">
        <v>1360</v>
      </c>
      <c r="C94" s="161" t="s">
        <v>2399</v>
      </c>
      <c r="D94" s="218" t="s">
        <v>657</v>
      </c>
      <c r="E94" s="160" t="s">
        <v>351</v>
      </c>
      <c r="F94" s="201" t="s">
        <v>1010</v>
      </c>
      <c r="G94" s="169" t="s">
        <v>617</v>
      </c>
      <c r="H94" s="169"/>
      <c r="I94" s="160">
        <v>500</v>
      </c>
      <c r="J94" s="160"/>
      <c r="K94" s="160"/>
      <c r="L94" s="160"/>
    </row>
    <row r="95" spans="1:12" s="214" customFormat="1" ht="33.75" x14ac:dyDescent="0.25">
      <c r="A95" s="213">
        <v>15</v>
      </c>
      <c r="B95" s="217" t="s">
        <v>1175</v>
      </c>
      <c r="C95" s="199" t="s">
        <v>2512</v>
      </c>
      <c r="D95" s="218" t="s">
        <v>1174</v>
      </c>
      <c r="E95" s="160" t="s">
        <v>1047</v>
      </c>
      <c r="F95" s="201" t="s">
        <v>2111</v>
      </c>
      <c r="G95" s="198" t="s">
        <v>2472</v>
      </c>
      <c r="H95" s="169"/>
      <c r="I95" s="160">
        <v>100</v>
      </c>
      <c r="J95" s="160"/>
      <c r="K95" s="160"/>
      <c r="L95" s="160"/>
    </row>
    <row r="96" spans="1:12" x14ac:dyDescent="0.25">
      <c r="A96" s="159">
        <v>16</v>
      </c>
      <c r="B96" s="217" t="s">
        <v>1180</v>
      </c>
      <c r="C96" s="161" t="s">
        <v>1181</v>
      </c>
      <c r="D96" s="218" t="s">
        <v>658</v>
      </c>
      <c r="E96" s="160" t="s">
        <v>1048</v>
      </c>
      <c r="F96" s="201" t="s">
        <v>2111</v>
      </c>
      <c r="G96" s="169" t="s">
        <v>154</v>
      </c>
      <c r="H96" s="169"/>
      <c r="I96" s="160">
        <v>100</v>
      </c>
      <c r="J96" s="160"/>
      <c r="K96" s="160"/>
      <c r="L96" s="160"/>
    </row>
    <row r="97" spans="1:12" ht="33.75" x14ac:dyDescent="0.25">
      <c r="A97" s="213">
        <v>17</v>
      </c>
      <c r="B97" s="217" t="s">
        <v>1173</v>
      </c>
      <c r="C97" s="161" t="s">
        <v>2511</v>
      </c>
      <c r="D97" s="218" t="s">
        <v>1174</v>
      </c>
      <c r="E97" s="160" t="s">
        <v>1048</v>
      </c>
      <c r="F97" s="201" t="s">
        <v>2111</v>
      </c>
      <c r="G97" s="169" t="s">
        <v>2389</v>
      </c>
      <c r="H97" s="169"/>
      <c r="I97" s="160">
        <v>100</v>
      </c>
      <c r="J97" s="160"/>
      <c r="K97" s="160"/>
      <c r="L97" s="160"/>
    </row>
    <row r="98" spans="1:12" ht="22.5" customHeight="1" x14ac:dyDescent="0.25">
      <c r="A98" s="159">
        <v>18</v>
      </c>
      <c r="B98" s="217" t="s">
        <v>1177</v>
      </c>
      <c r="C98" s="199" t="s">
        <v>2514</v>
      </c>
      <c r="D98" s="218" t="s">
        <v>658</v>
      </c>
      <c r="E98" s="160" t="s">
        <v>1048</v>
      </c>
      <c r="F98" s="201" t="s">
        <v>2111</v>
      </c>
      <c r="G98" s="169" t="s">
        <v>2473</v>
      </c>
      <c r="H98" s="169"/>
      <c r="I98" s="160">
        <v>250</v>
      </c>
      <c r="J98" s="160"/>
      <c r="K98" s="160"/>
      <c r="L98" s="160"/>
    </row>
    <row r="99" spans="1:12" ht="30" x14ac:dyDescent="0.25">
      <c r="A99" s="213">
        <v>19</v>
      </c>
      <c r="B99" s="217" t="s">
        <v>1332</v>
      </c>
      <c r="C99" s="199" t="s">
        <v>2507</v>
      </c>
      <c r="D99" s="218" t="s">
        <v>1333</v>
      </c>
      <c r="E99" s="160" t="s">
        <v>1048</v>
      </c>
      <c r="F99" s="201" t="s">
        <v>2111</v>
      </c>
      <c r="G99" s="169" t="s">
        <v>2304</v>
      </c>
      <c r="H99" s="169"/>
      <c r="I99" s="160">
        <v>100</v>
      </c>
      <c r="J99" s="160"/>
      <c r="K99" s="160"/>
      <c r="L99" s="160"/>
    </row>
    <row r="100" spans="1:12" ht="23.25" customHeight="1" x14ac:dyDescent="0.25">
      <c r="A100" s="159">
        <v>20</v>
      </c>
      <c r="B100" s="217" t="s">
        <v>1182</v>
      </c>
      <c r="C100" s="161" t="s">
        <v>2508</v>
      </c>
      <c r="D100" s="218" t="s">
        <v>658</v>
      </c>
      <c r="E100" s="160" t="s">
        <v>1048</v>
      </c>
      <c r="F100" s="201" t="s">
        <v>2111</v>
      </c>
      <c r="G100" s="169" t="s">
        <v>2293</v>
      </c>
      <c r="H100" s="169"/>
      <c r="I100" s="160">
        <v>100</v>
      </c>
      <c r="J100" s="160"/>
      <c r="K100" s="160"/>
      <c r="L100" s="160"/>
    </row>
    <row r="101" spans="1:12" ht="21.75" customHeight="1" x14ac:dyDescent="0.25">
      <c r="A101" s="213">
        <v>21</v>
      </c>
      <c r="B101" s="217" t="s">
        <v>1377</v>
      </c>
      <c r="C101" s="171" t="s">
        <v>2303</v>
      </c>
      <c r="D101" s="230" t="s">
        <v>874</v>
      </c>
      <c r="E101" s="160" t="s">
        <v>351</v>
      </c>
      <c r="F101" s="201" t="s">
        <v>2111</v>
      </c>
      <c r="G101" s="169" t="s">
        <v>2302</v>
      </c>
      <c r="H101" s="169"/>
      <c r="I101" s="160">
        <v>100</v>
      </c>
      <c r="J101" s="160"/>
      <c r="K101" s="160"/>
      <c r="L101" s="160"/>
    </row>
    <row r="102" spans="1:12" x14ac:dyDescent="0.25">
      <c r="A102" s="159">
        <v>22</v>
      </c>
      <c r="B102" s="217" t="s">
        <v>1379</v>
      </c>
      <c r="C102" s="171" t="s">
        <v>2301</v>
      </c>
      <c r="D102" s="230" t="s">
        <v>874</v>
      </c>
      <c r="E102" s="160" t="s">
        <v>351</v>
      </c>
      <c r="F102" s="201" t="s">
        <v>2111</v>
      </c>
      <c r="G102" s="169" t="s">
        <v>2302</v>
      </c>
      <c r="H102" s="169"/>
      <c r="I102" s="160">
        <v>100</v>
      </c>
      <c r="J102" s="160"/>
      <c r="K102" s="160"/>
      <c r="L102" s="160"/>
    </row>
    <row r="103" spans="1:12" ht="30" x14ac:dyDescent="0.25">
      <c r="A103" s="213">
        <v>23</v>
      </c>
      <c r="B103" s="224" t="s">
        <v>1381</v>
      </c>
      <c r="C103" s="199" t="s">
        <v>2509</v>
      </c>
      <c r="D103" s="220" t="s">
        <v>874</v>
      </c>
      <c r="E103" s="209" t="s">
        <v>351</v>
      </c>
      <c r="F103" s="209" t="s">
        <v>2111</v>
      </c>
      <c r="G103" s="198" t="s">
        <v>2593</v>
      </c>
      <c r="H103" s="198"/>
      <c r="I103" s="209">
        <v>100</v>
      </c>
      <c r="J103" s="209"/>
      <c r="K103" s="209"/>
      <c r="L103" s="209"/>
    </row>
    <row r="104" spans="1:12" ht="30" x14ac:dyDescent="0.25">
      <c r="A104" s="159">
        <v>24</v>
      </c>
      <c r="B104" s="217" t="s">
        <v>1179</v>
      </c>
      <c r="C104" s="161" t="s">
        <v>2510</v>
      </c>
      <c r="D104" s="218" t="s">
        <v>874</v>
      </c>
      <c r="E104" s="160" t="s">
        <v>351</v>
      </c>
      <c r="F104" s="201" t="s">
        <v>2111</v>
      </c>
      <c r="G104" s="169" t="s">
        <v>907</v>
      </c>
      <c r="H104" s="169"/>
      <c r="I104" s="160">
        <v>100</v>
      </c>
      <c r="J104" s="160"/>
      <c r="K104" s="160"/>
      <c r="L104" s="160"/>
    </row>
    <row r="105" spans="1:12" ht="2.25" customHeight="1" x14ac:dyDescent="0.25">
      <c r="A105" s="159"/>
      <c r="B105" s="217"/>
      <c r="C105" s="161"/>
      <c r="D105" s="218"/>
      <c r="E105" s="160"/>
      <c r="F105" s="201"/>
      <c r="G105" s="169"/>
      <c r="H105" s="169"/>
      <c r="I105" s="160"/>
      <c r="J105" s="160"/>
      <c r="K105" s="160"/>
      <c r="L105" s="160"/>
    </row>
    <row r="106" spans="1:12" ht="18.75" x14ac:dyDescent="0.3">
      <c r="A106" s="315" t="s">
        <v>2481</v>
      </c>
      <c r="B106" s="315"/>
      <c r="C106" s="315"/>
      <c r="D106" s="315"/>
      <c r="E106" s="315"/>
      <c r="F106" s="315"/>
      <c r="G106" s="315"/>
      <c r="H106" s="315"/>
      <c r="I106" s="315"/>
      <c r="J106" s="315"/>
      <c r="K106" s="315"/>
      <c r="L106" s="315"/>
    </row>
    <row r="107" spans="1:12" ht="57" customHeight="1" x14ac:dyDescent="0.25">
      <c r="A107" s="185" t="s">
        <v>1052</v>
      </c>
      <c r="B107" s="216" t="s">
        <v>1054</v>
      </c>
      <c r="C107" s="235" t="s">
        <v>1055</v>
      </c>
      <c r="D107" s="216" t="s">
        <v>1</v>
      </c>
      <c r="E107" s="187" t="s">
        <v>10</v>
      </c>
      <c r="F107" s="200" t="s">
        <v>2108</v>
      </c>
      <c r="G107" s="187" t="s">
        <v>2474</v>
      </c>
      <c r="H107" s="187" t="s">
        <v>2486</v>
      </c>
      <c r="I107" s="187" t="s">
        <v>460</v>
      </c>
      <c r="J107" s="187" t="s">
        <v>2489</v>
      </c>
      <c r="K107" s="187" t="s">
        <v>2199</v>
      </c>
      <c r="L107" s="158" t="s">
        <v>2197</v>
      </c>
    </row>
    <row r="108" spans="1:12" x14ac:dyDescent="0.25">
      <c r="A108" s="159">
        <v>1</v>
      </c>
      <c r="B108" s="217" t="s">
        <v>1058</v>
      </c>
      <c r="C108" s="161" t="s">
        <v>258</v>
      </c>
      <c r="D108" s="218" t="s">
        <v>1059</v>
      </c>
      <c r="E108" s="160" t="s">
        <v>351</v>
      </c>
      <c r="F108" s="201" t="s">
        <v>2180</v>
      </c>
      <c r="G108" s="169" t="s">
        <v>2308</v>
      </c>
      <c r="H108" s="169"/>
      <c r="I108" s="160">
        <v>1000</v>
      </c>
      <c r="J108" s="160"/>
      <c r="K108" s="160"/>
      <c r="L108" s="160"/>
    </row>
    <row r="109" spans="1:12" ht="30" x14ac:dyDescent="0.25">
      <c r="A109" s="159">
        <v>2</v>
      </c>
      <c r="B109" s="217" t="s">
        <v>1142</v>
      </c>
      <c r="C109" s="161" t="s">
        <v>455</v>
      </c>
      <c r="D109" s="218" t="s">
        <v>1059</v>
      </c>
      <c r="E109" s="160" t="s">
        <v>351</v>
      </c>
      <c r="F109" s="201" t="s">
        <v>2180</v>
      </c>
      <c r="G109" s="169" t="s">
        <v>2309</v>
      </c>
      <c r="H109" s="169"/>
      <c r="I109" s="160">
        <v>100</v>
      </c>
      <c r="J109" s="160"/>
      <c r="K109" s="160"/>
      <c r="L109" s="160"/>
    </row>
    <row r="110" spans="1:12" x14ac:dyDescent="0.25">
      <c r="A110" s="159">
        <v>3</v>
      </c>
      <c r="B110" s="217" t="s">
        <v>1063</v>
      </c>
      <c r="C110" s="199" t="s">
        <v>2310</v>
      </c>
      <c r="D110" s="218" t="s">
        <v>656</v>
      </c>
      <c r="E110" s="160" t="s">
        <v>566</v>
      </c>
      <c r="F110" s="201" t="s">
        <v>2180</v>
      </c>
      <c r="G110" s="169" t="s">
        <v>209</v>
      </c>
      <c r="H110" s="169"/>
      <c r="I110" s="160">
        <v>500</v>
      </c>
      <c r="J110" s="160"/>
      <c r="K110" s="160"/>
      <c r="L110" s="160"/>
    </row>
    <row r="111" spans="1:12" x14ac:dyDescent="0.25">
      <c r="A111" s="159">
        <v>4</v>
      </c>
      <c r="B111" s="217" t="s">
        <v>1064</v>
      </c>
      <c r="C111" s="199" t="s">
        <v>2311</v>
      </c>
      <c r="D111" s="218" t="s">
        <v>656</v>
      </c>
      <c r="E111" s="160" t="s">
        <v>566</v>
      </c>
      <c r="F111" s="201" t="s">
        <v>2180</v>
      </c>
      <c r="G111" s="169" t="s">
        <v>209</v>
      </c>
      <c r="H111" s="169"/>
      <c r="I111" s="160">
        <v>500</v>
      </c>
      <c r="J111" s="160"/>
      <c r="K111" s="160"/>
      <c r="L111" s="160"/>
    </row>
    <row r="112" spans="1:12" ht="30" x14ac:dyDescent="0.25">
      <c r="A112" s="159">
        <v>5</v>
      </c>
      <c r="B112" s="223" t="s">
        <v>1366</v>
      </c>
      <c r="C112" s="169" t="s">
        <v>1367</v>
      </c>
      <c r="D112" s="219" t="s">
        <v>660</v>
      </c>
      <c r="E112" s="160" t="s">
        <v>1048</v>
      </c>
      <c r="F112" s="201" t="s">
        <v>2180</v>
      </c>
      <c r="G112" s="169" t="s">
        <v>2475</v>
      </c>
      <c r="H112" s="198"/>
      <c r="I112" s="160">
        <v>100</v>
      </c>
      <c r="J112" s="160"/>
      <c r="K112" s="160"/>
      <c r="L112" s="160"/>
    </row>
    <row r="113" spans="1:12" x14ac:dyDescent="0.25">
      <c r="A113" s="159">
        <v>6</v>
      </c>
      <c r="B113" s="217" t="s">
        <v>1069</v>
      </c>
      <c r="C113" s="161" t="s">
        <v>2457</v>
      </c>
      <c r="D113" s="218" t="s">
        <v>1070</v>
      </c>
      <c r="E113" s="160" t="s">
        <v>351</v>
      </c>
      <c r="F113" s="201" t="s">
        <v>2180</v>
      </c>
      <c r="G113" s="198" t="s">
        <v>138</v>
      </c>
      <c r="H113" s="198"/>
      <c r="I113" s="160">
        <v>10000</v>
      </c>
      <c r="J113" s="160"/>
      <c r="K113" s="160"/>
      <c r="L113" s="160"/>
    </row>
    <row r="114" spans="1:12" x14ac:dyDescent="0.25">
      <c r="A114" s="159">
        <v>6</v>
      </c>
      <c r="B114" s="217" t="s">
        <v>1069</v>
      </c>
      <c r="C114" s="161" t="s">
        <v>2458</v>
      </c>
      <c r="D114" s="218" t="s">
        <v>1070</v>
      </c>
      <c r="E114" s="160" t="s">
        <v>351</v>
      </c>
      <c r="F114" s="201" t="s">
        <v>2180</v>
      </c>
      <c r="G114" s="198" t="s">
        <v>2196</v>
      </c>
      <c r="H114" s="198"/>
      <c r="I114" s="160">
        <v>10000</v>
      </c>
      <c r="J114" s="160"/>
      <c r="K114" s="160"/>
      <c r="L114" s="160"/>
    </row>
    <row r="115" spans="1:12" ht="30" x14ac:dyDescent="0.25">
      <c r="A115" s="213">
        <v>7</v>
      </c>
      <c r="B115" s="224" t="s">
        <v>1071</v>
      </c>
      <c r="C115" s="199" t="s">
        <v>1072</v>
      </c>
      <c r="D115" s="220" t="s">
        <v>1073</v>
      </c>
      <c r="E115" s="209" t="s">
        <v>351</v>
      </c>
      <c r="F115" s="209" t="s">
        <v>2180</v>
      </c>
      <c r="G115" s="198" t="s">
        <v>2313</v>
      </c>
      <c r="H115" s="198"/>
      <c r="I115" s="209">
        <v>100</v>
      </c>
      <c r="J115" s="209"/>
      <c r="K115" s="209"/>
      <c r="L115" s="198"/>
    </row>
    <row r="116" spans="1:12" x14ac:dyDescent="0.25">
      <c r="A116" s="159">
        <v>8</v>
      </c>
      <c r="B116" s="217" t="s">
        <v>1338</v>
      </c>
      <c r="C116" s="161" t="s">
        <v>1339</v>
      </c>
      <c r="D116" s="218" t="s">
        <v>877</v>
      </c>
      <c r="E116" s="160" t="s">
        <v>351</v>
      </c>
      <c r="F116" s="201" t="s">
        <v>2180</v>
      </c>
      <c r="G116" s="169" t="s">
        <v>207</v>
      </c>
      <c r="H116" s="169"/>
      <c r="I116" s="160">
        <v>150</v>
      </c>
      <c r="J116" s="160"/>
      <c r="K116" s="160"/>
      <c r="L116" s="160"/>
    </row>
    <row r="117" spans="1:12" ht="30" x14ac:dyDescent="0.25">
      <c r="A117" s="159">
        <v>9</v>
      </c>
      <c r="B117" s="217" t="s">
        <v>1235</v>
      </c>
      <c r="C117" s="161" t="s">
        <v>1236</v>
      </c>
      <c r="D117" s="218" t="s">
        <v>877</v>
      </c>
      <c r="E117" s="160" t="s">
        <v>351</v>
      </c>
      <c r="F117" s="201" t="s">
        <v>2180</v>
      </c>
      <c r="G117" s="169" t="s">
        <v>175</v>
      </c>
      <c r="H117" s="169"/>
      <c r="I117" s="160">
        <v>50</v>
      </c>
      <c r="J117" s="160"/>
      <c r="K117" s="160"/>
      <c r="L117" s="160"/>
    </row>
    <row r="118" spans="1:12" x14ac:dyDescent="0.25">
      <c r="A118" s="159">
        <v>10</v>
      </c>
      <c r="B118" s="217" t="s">
        <v>1318</v>
      </c>
      <c r="C118" s="161" t="s">
        <v>724</v>
      </c>
      <c r="D118" s="218" t="s">
        <v>662</v>
      </c>
      <c r="E118" s="160" t="s">
        <v>351</v>
      </c>
      <c r="F118" s="201" t="s">
        <v>2180</v>
      </c>
      <c r="G118" s="169" t="s">
        <v>911</v>
      </c>
      <c r="H118" s="169"/>
      <c r="I118" s="160">
        <v>2000</v>
      </c>
      <c r="J118" s="160"/>
      <c r="K118" s="160"/>
      <c r="L118" s="160"/>
    </row>
    <row r="119" spans="1:12" x14ac:dyDescent="0.25">
      <c r="A119" s="159">
        <v>11</v>
      </c>
      <c r="B119" s="217" t="s">
        <v>1143</v>
      </c>
      <c r="C119" s="161" t="s">
        <v>2516</v>
      </c>
      <c r="D119" s="218" t="s">
        <v>1114</v>
      </c>
      <c r="E119" s="160" t="s">
        <v>351</v>
      </c>
      <c r="F119" s="201" t="s">
        <v>2180</v>
      </c>
      <c r="G119" s="169" t="s">
        <v>2305</v>
      </c>
      <c r="H119" s="169"/>
      <c r="I119" s="160">
        <v>35000</v>
      </c>
      <c r="J119" s="160"/>
      <c r="K119" s="160"/>
      <c r="L119" s="160"/>
    </row>
    <row r="120" spans="1:12" ht="30" x14ac:dyDescent="0.25">
      <c r="A120" s="159">
        <v>12</v>
      </c>
      <c r="B120" s="217" t="s">
        <v>1086</v>
      </c>
      <c r="C120" s="109" t="s">
        <v>1087</v>
      </c>
      <c r="D120" s="218" t="s">
        <v>1085</v>
      </c>
      <c r="E120" s="160" t="s">
        <v>351</v>
      </c>
      <c r="F120" s="201" t="s">
        <v>2180</v>
      </c>
      <c r="G120" s="169" t="s">
        <v>178</v>
      </c>
      <c r="H120" s="169"/>
      <c r="I120" s="160">
        <v>10000</v>
      </c>
      <c r="J120" s="160"/>
      <c r="K120" s="160"/>
      <c r="L120" s="160"/>
    </row>
    <row r="121" spans="1:12" ht="30" x14ac:dyDescent="0.25">
      <c r="A121" s="159">
        <v>13</v>
      </c>
      <c r="B121" s="217" t="s">
        <v>2179</v>
      </c>
      <c r="C121" s="109" t="s">
        <v>1084</v>
      </c>
      <c r="D121" s="218" t="s">
        <v>1085</v>
      </c>
      <c r="E121" s="160" t="s">
        <v>351</v>
      </c>
      <c r="F121" s="201" t="s">
        <v>2180</v>
      </c>
      <c r="G121" s="169" t="s">
        <v>178</v>
      </c>
      <c r="H121" s="169"/>
      <c r="I121" s="160">
        <v>10000</v>
      </c>
      <c r="J121" s="160"/>
      <c r="K121" s="160"/>
      <c r="L121" s="160"/>
    </row>
    <row r="122" spans="1:12" x14ac:dyDescent="0.25">
      <c r="A122" s="159">
        <v>14</v>
      </c>
      <c r="B122" s="217" t="s">
        <v>1088</v>
      </c>
      <c r="C122" s="161" t="s">
        <v>444</v>
      </c>
      <c r="D122" s="218" t="s">
        <v>1089</v>
      </c>
      <c r="E122" s="160" t="s">
        <v>351</v>
      </c>
      <c r="F122" s="201" t="s">
        <v>2180</v>
      </c>
      <c r="G122" s="169" t="s">
        <v>2400</v>
      </c>
      <c r="H122" s="169"/>
      <c r="I122" s="160">
        <v>1000</v>
      </c>
      <c r="J122" s="160"/>
      <c r="K122" s="160"/>
      <c r="L122" s="160"/>
    </row>
    <row r="123" spans="1:12" x14ac:dyDescent="0.25">
      <c r="A123" s="159">
        <v>15</v>
      </c>
      <c r="B123" s="217" t="s">
        <v>1189</v>
      </c>
      <c r="C123" s="161" t="s">
        <v>2548</v>
      </c>
      <c r="D123" s="218" t="s">
        <v>876</v>
      </c>
      <c r="E123" s="160" t="s">
        <v>351</v>
      </c>
      <c r="F123" s="201" t="s">
        <v>2180</v>
      </c>
      <c r="G123" s="169" t="s">
        <v>911</v>
      </c>
      <c r="H123" s="169"/>
      <c r="I123" s="160">
        <v>50</v>
      </c>
      <c r="J123" s="160"/>
      <c r="K123" s="160"/>
      <c r="L123" s="160"/>
    </row>
    <row r="124" spans="1:12" ht="30" x14ac:dyDescent="0.25">
      <c r="A124" s="159">
        <v>16</v>
      </c>
      <c r="B124" s="217" t="s">
        <v>1080</v>
      </c>
      <c r="C124" s="161" t="s">
        <v>1081</v>
      </c>
      <c r="D124" s="218" t="s">
        <v>1082</v>
      </c>
      <c r="E124" s="160" t="s">
        <v>351</v>
      </c>
      <c r="F124" s="201" t="s">
        <v>2180</v>
      </c>
      <c r="G124" s="169" t="s">
        <v>2314</v>
      </c>
      <c r="H124" s="169"/>
      <c r="I124" s="160">
        <v>500</v>
      </c>
      <c r="J124" s="160"/>
      <c r="K124" s="160"/>
      <c r="L124" s="160"/>
    </row>
    <row r="125" spans="1:12" ht="30" x14ac:dyDescent="0.25">
      <c r="A125" s="159">
        <v>17</v>
      </c>
      <c r="B125" s="217" t="s">
        <v>1156</v>
      </c>
      <c r="C125" s="161" t="s">
        <v>2402</v>
      </c>
      <c r="D125" s="218" t="s">
        <v>656</v>
      </c>
      <c r="E125" s="160" t="s">
        <v>351</v>
      </c>
      <c r="F125" s="201" t="s">
        <v>2180</v>
      </c>
      <c r="G125" s="169" t="s">
        <v>2318</v>
      </c>
      <c r="H125" s="169"/>
      <c r="I125" s="160">
        <v>1500</v>
      </c>
      <c r="J125" s="160"/>
      <c r="K125" s="160"/>
      <c r="L125" s="160"/>
    </row>
    <row r="126" spans="1:12" ht="30" x14ac:dyDescent="0.25">
      <c r="A126" s="159">
        <v>18</v>
      </c>
      <c r="B126" s="217" t="s">
        <v>1090</v>
      </c>
      <c r="C126" s="161" t="s">
        <v>335</v>
      </c>
      <c r="D126" s="218" t="s">
        <v>658</v>
      </c>
      <c r="E126" s="160" t="s">
        <v>351</v>
      </c>
      <c r="F126" s="201" t="s">
        <v>2180</v>
      </c>
      <c r="G126" s="169" t="s">
        <v>2319</v>
      </c>
      <c r="H126" s="169"/>
      <c r="I126" s="160">
        <v>20000</v>
      </c>
      <c r="J126" s="160"/>
      <c r="K126" s="160"/>
      <c r="L126" s="160"/>
    </row>
    <row r="127" spans="1:12" x14ac:dyDescent="0.25">
      <c r="A127" s="159">
        <v>19</v>
      </c>
      <c r="B127" s="217" t="s">
        <v>1212</v>
      </c>
      <c r="C127" s="161" t="s">
        <v>746</v>
      </c>
      <c r="D127" s="218" t="s">
        <v>876</v>
      </c>
      <c r="E127" s="160" t="s">
        <v>351</v>
      </c>
      <c r="F127" s="201" t="s">
        <v>2180</v>
      </c>
      <c r="G127" s="169" t="s">
        <v>891</v>
      </c>
      <c r="H127" s="169"/>
      <c r="I127" s="160">
        <v>100</v>
      </c>
      <c r="J127" s="160"/>
      <c r="K127" s="160"/>
      <c r="L127" s="160"/>
    </row>
    <row r="128" spans="1:12" x14ac:dyDescent="0.25">
      <c r="A128" s="159">
        <v>20</v>
      </c>
      <c r="B128" s="217" t="s">
        <v>1192</v>
      </c>
      <c r="C128" s="161" t="s">
        <v>1193</v>
      </c>
      <c r="D128" s="218" t="s">
        <v>658</v>
      </c>
      <c r="E128" s="160" t="s">
        <v>351</v>
      </c>
      <c r="F128" s="201" t="s">
        <v>2180</v>
      </c>
      <c r="G128" s="169" t="s">
        <v>2320</v>
      </c>
      <c r="H128" s="169"/>
      <c r="I128" s="160">
        <v>100</v>
      </c>
      <c r="J128" s="160"/>
      <c r="K128" s="160"/>
      <c r="L128" s="160"/>
    </row>
    <row r="129" spans="1:12" x14ac:dyDescent="0.25">
      <c r="A129" s="159">
        <v>21</v>
      </c>
      <c r="B129" s="217" t="s">
        <v>1195</v>
      </c>
      <c r="C129" s="161" t="s">
        <v>1196</v>
      </c>
      <c r="D129" s="218" t="s">
        <v>658</v>
      </c>
      <c r="E129" s="160" t="s">
        <v>351</v>
      </c>
      <c r="F129" s="201" t="s">
        <v>2180</v>
      </c>
      <c r="G129" s="169" t="s">
        <v>2320</v>
      </c>
      <c r="H129" s="169"/>
      <c r="I129" s="160">
        <v>100</v>
      </c>
      <c r="J129" s="160"/>
      <c r="K129" s="160"/>
      <c r="L129" s="160"/>
    </row>
    <row r="130" spans="1:12" x14ac:dyDescent="0.25">
      <c r="A130" s="159">
        <v>22</v>
      </c>
      <c r="B130" s="217" t="s">
        <v>1198</v>
      </c>
      <c r="C130" s="161" t="s">
        <v>1199</v>
      </c>
      <c r="D130" s="218" t="s">
        <v>658</v>
      </c>
      <c r="E130" s="160" t="s">
        <v>351</v>
      </c>
      <c r="F130" s="201" t="s">
        <v>2180</v>
      </c>
      <c r="G130" s="169" t="s">
        <v>2320</v>
      </c>
      <c r="H130" s="169"/>
      <c r="I130" s="160">
        <v>100</v>
      </c>
      <c r="J130" s="160"/>
      <c r="K130" s="160"/>
      <c r="L130" s="160"/>
    </row>
    <row r="131" spans="1:12" x14ac:dyDescent="0.25">
      <c r="A131" s="159">
        <v>23</v>
      </c>
      <c r="B131" s="217" t="s">
        <v>1201</v>
      </c>
      <c r="C131" s="161" t="s">
        <v>1202</v>
      </c>
      <c r="D131" s="218" t="s">
        <v>658</v>
      </c>
      <c r="E131" s="160" t="s">
        <v>351</v>
      </c>
      <c r="F131" s="201" t="s">
        <v>2180</v>
      </c>
      <c r="G131" s="169" t="s">
        <v>2320</v>
      </c>
      <c r="H131" s="169"/>
      <c r="I131" s="160">
        <v>100</v>
      </c>
      <c r="J131" s="160"/>
      <c r="K131" s="160"/>
      <c r="L131" s="160"/>
    </row>
    <row r="132" spans="1:12" x14ac:dyDescent="0.25">
      <c r="A132" s="159">
        <v>24</v>
      </c>
      <c r="B132" s="217" t="s">
        <v>1190</v>
      </c>
      <c r="C132" s="161" t="s">
        <v>201</v>
      </c>
      <c r="D132" s="218" t="s">
        <v>662</v>
      </c>
      <c r="E132" s="160" t="s">
        <v>351</v>
      </c>
      <c r="F132" s="201" t="s">
        <v>2180</v>
      </c>
      <c r="G132" s="169" t="s">
        <v>2595</v>
      </c>
      <c r="H132" s="169"/>
      <c r="I132" s="160">
        <v>100</v>
      </c>
      <c r="J132" s="160"/>
      <c r="K132" s="160"/>
      <c r="L132" s="160"/>
    </row>
    <row r="133" spans="1:12" ht="30" x14ac:dyDescent="0.25">
      <c r="A133" s="159">
        <v>25</v>
      </c>
      <c r="B133" s="217" t="s">
        <v>1153</v>
      </c>
      <c r="C133" s="161" t="s">
        <v>2459</v>
      </c>
      <c r="D133" s="218" t="s">
        <v>662</v>
      </c>
      <c r="E133" s="160" t="s">
        <v>351</v>
      </c>
      <c r="F133" s="201" t="s">
        <v>2180</v>
      </c>
      <c r="G133" s="169" t="s">
        <v>2403</v>
      </c>
      <c r="H133" s="169"/>
      <c r="I133" s="160">
        <v>750</v>
      </c>
      <c r="J133" s="160"/>
      <c r="K133" s="160"/>
      <c r="L133" s="160"/>
    </row>
    <row r="134" spans="1:12" ht="24.75" customHeight="1" x14ac:dyDescent="0.25">
      <c r="A134" s="159">
        <v>26</v>
      </c>
      <c r="B134" s="217" t="s">
        <v>1319</v>
      </c>
      <c r="C134" s="161" t="s">
        <v>752</v>
      </c>
      <c r="D134" s="218" t="s">
        <v>605</v>
      </c>
      <c r="E134" s="160" t="s">
        <v>351</v>
      </c>
      <c r="F134" s="201" t="s">
        <v>2180</v>
      </c>
      <c r="G134" s="169" t="s">
        <v>2322</v>
      </c>
      <c r="H134" s="169"/>
      <c r="I134" s="160">
        <v>100</v>
      </c>
      <c r="J134" s="160"/>
      <c r="K134" s="160"/>
      <c r="L134" s="160"/>
    </row>
    <row r="135" spans="1:12" ht="30" x14ac:dyDescent="0.25">
      <c r="A135" s="159">
        <v>27</v>
      </c>
      <c r="B135" s="217" t="s">
        <v>1224</v>
      </c>
      <c r="C135" s="161" t="s">
        <v>2517</v>
      </c>
      <c r="D135" s="218" t="s">
        <v>658</v>
      </c>
      <c r="E135" s="160" t="s">
        <v>351</v>
      </c>
      <c r="F135" s="201" t="s">
        <v>2180</v>
      </c>
      <c r="G135" s="169" t="s">
        <v>2597</v>
      </c>
      <c r="H135" s="169"/>
      <c r="I135" s="160">
        <v>100</v>
      </c>
      <c r="J135" s="160"/>
      <c r="K135" s="160"/>
      <c r="L135" s="160"/>
    </row>
    <row r="136" spans="1:12" ht="56.25" customHeight="1" x14ac:dyDescent="0.25">
      <c r="A136" s="185" t="s">
        <v>1052</v>
      </c>
      <c r="B136" s="216" t="s">
        <v>1054</v>
      </c>
      <c r="C136" s="235" t="s">
        <v>1055</v>
      </c>
      <c r="D136" s="216" t="s">
        <v>1</v>
      </c>
      <c r="E136" s="187" t="s">
        <v>10</v>
      </c>
      <c r="F136" s="200" t="s">
        <v>2108</v>
      </c>
      <c r="G136" s="187" t="s">
        <v>2474</v>
      </c>
      <c r="H136" s="187" t="s">
        <v>2486</v>
      </c>
      <c r="I136" s="187" t="s">
        <v>460</v>
      </c>
      <c r="J136" s="187" t="s">
        <v>2489</v>
      </c>
      <c r="K136" s="187" t="s">
        <v>2199</v>
      </c>
      <c r="L136" s="158" t="s">
        <v>2197</v>
      </c>
    </row>
    <row r="137" spans="1:12" ht="45" x14ac:dyDescent="0.25">
      <c r="A137" s="159">
        <v>28</v>
      </c>
      <c r="B137" s="217" t="s">
        <v>1208</v>
      </c>
      <c r="C137" s="161" t="s">
        <v>759</v>
      </c>
      <c r="D137" s="218" t="s">
        <v>1099</v>
      </c>
      <c r="E137" s="160" t="s">
        <v>351</v>
      </c>
      <c r="F137" s="201" t="s">
        <v>2180</v>
      </c>
      <c r="G137" s="169" t="s">
        <v>183</v>
      </c>
      <c r="H137" s="169"/>
      <c r="I137" s="160">
        <v>50</v>
      </c>
      <c r="J137" s="160"/>
      <c r="K137" s="160"/>
      <c r="L137" s="160"/>
    </row>
    <row r="138" spans="1:12" ht="45" x14ac:dyDescent="0.25">
      <c r="A138" s="159">
        <v>29</v>
      </c>
      <c r="B138" s="217" t="s">
        <v>1209</v>
      </c>
      <c r="C138" s="161" t="s">
        <v>761</v>
      </c>
      <c r="D138" s="218" t="s">
        <v>1099</v>
      </c>
      <c r="E138" s="160" t="s">
        <v>351</v>
      </c>
      <c r="F138" s="201" t="s">
        <v>2180</v>
      </c>
      <c r="G138" s="169" t="s">
        <v>183</v>
      </c>
      <c r="H138" s="169"/>
      <c r="I138" s="160">
        <v>50</v>
      </c>
      <c r="J138" s="160"/>
      <c r="K138" s="160"/>
      <c r="L138" s="160"/>
    </row>
    <row r="139" spans="1:12" ht="45" x14ac:dyDescent="0.25">
      <c r="A139" s="159">
        <v>30</v>
      </c>
      <c r="B139" s="217" t="s">
        <v>1210</v>
      </c>
      <c r="C139" s="161" t="s">
        <v>763</v>
      </c>
      <c r="D139" s="218" t="s">
        <v>1099</v>
      </c>
      <c r="E139" s="160" t="s">
        <v>351</v>
      </c>
      <c r="F139" s="201" t="s">
        <v>2180</v>
      </c>
      <c r="G139" s="169" t="s">
        <v>183</v>
      </c>
      <c r="H139" s="169"/>
      <c r="I139" s="160">
        <v>50</v>
      </c>
      <c r="J139" s="160"/>
      <c r="K139" s="160"/>
      <c r="L139" s="160"/>
    </row>
    <row r="140" spans="1:12" ht="30" x14ac:dyDescent="0.25">
      <c r="A140" s="159">
        <v>31</v>
      </c>
      <c r="B140" s="217" t="s">
        <v>1225</v>
      </c>
      <c r="C140" s="161" t="s">
        <v>1226</v>
      </c>
      <c r="D140" s="218" t="s">
        <v>878</v>
      </c>
      <c r="E140" s="160" t="s">
        <v>351</v>
      </c>
      <c r="F140" s="201" t="s">
        <v>2180</v>
      </c>
      <c r="G140" s="169" t="s">
        <v>2324</v>
      </c>
      <c r="H140" s="169"/>
      <c r="I140" s="160">
        <v>50</v>
      </c>
      <c r="J140" s="160"/>
      <c r="K140" s="160"/>
      <c r="L140" s="160"/>
    </row>
    <row r="141" spans="1:12" x14ac:dyDescent="0.25">
      <c r="A141" s="159">
        <v>32</v>
      </c>
      <c r="B141" s="217" t="s">
        <v>1213</v>
      </c>
      <c r="C141" s="161" t="s">
        <v>121</v>
      </c>
      <c r="D141" s="218" t="s">
        <v>658</v>
      </c>
      <c r="E141" s="160" t="s">
        <v>351</v>
      </c>
      <c r="F141" s="201" t="s">
        <v>2180</v>
      </c>
      <c r="G141" s="169" t="s">
        <v>2325</v>
      </c>
      <c r="H141" s="169"/>
      <c r="I141" s="160">
        <v>50</v>
      </c>
      <c r="J141" s="160"/>
      <c r="K141" s="160"/>
      <c r="L141" s="160"/>
    </row>
    <row r="142" spans="1:12" x14ac:dyDescent="0.25">
      <c r="A142" s="159">
        <v>33</v>
      </c>
      <c r="B142" s="217" t="s">
        <v>1204</v>
      </c>
      <c r="C142" s="161" t="s">
        <v>780</v>
      </c>
      <c r="D142" s="218" t="s">
        <v>1205</v>
      </c>
      <c r="E142" s="160" t="s">
        <v>351</v>
      </c>
      <c r="F142" s="201" t="s">
        <v>2180</v>
      </c>
      <c r="G142" s="169" t="s">
        <v>898</v>
      </c>
      <c r="H142" s="169"/>
      <c r="I142" s="160">
        <v>250</v>
      </c>
      <c r="J142" s="160"/>
      <c r="K142" s="160"/>
      <c r="L142" s="160"/>
    </row>
    <row r="143" spans="1:12" x14ac:dyDescent="0.25">
      <c r="A143" s="159">
        <v>34</v>
      </c>
      <c r="B143" s="217" t="s">
        <v>1326</v>
      </c>
      <c r="C143" s="161" t="s">
        <v>2407</v>
      </c>
      <c r="D143" s="218" t="s">
        <v>658</v>
      </c>
      <c r="E143" s="160" t="s">
        <v>351</v>
      </c>
      <c r="F143" s="201" t="s">
        <v>2180</v>
      </c>
      <c r="G143" s="169" t="s">
        <v>899</v>
      </c>
      <c r="H143" s="169"/>
      <c r="I143" s="160">
        <v>250</v>
      </c>
      <c r="J143" s="160"/>
      <c r="K143" s="160"/>
      <c r="L143" s="160"/>
    </row>
    <row r="144" spans="1:12" x14ac:dyDescent="0.25">
      <c r="A144" s="159">
        <v>35</v>
      </c>
      <c r="B144" s="217" t="s">
        <v>1329</v>
      </c>
      <c r="C144" s="161" t="s">
        <v>2406</v>
      </c>
      <c r="D144" s="218" t="s">
        <v>658</v>
      </c>
      <c r="E144" s="160" t="s">
        <v>351</v>
      </c>
      <c r="F144" s="201" t="s">
        <v>2180</v>
      </c>
      <c r="G144" s="169" t="s">
        <v>899</v>
      </c>
      <c r="H144" s="169"/>
      <c r="I144" s="160">
        <v>250</v>
      </c>
      <c r="J144" s="160"/>
      <c r="K144" s="160"/>
      <c r="L144" s="160"/>
    </row>
    <row r="145" spans="1:12" x14ac:dyDescent="0.25">
      <c r="A145" s="159">
        <v>36</v>
      </c>
      <c r="B145" s="217" t="s">
        <v>1328</v>
      </c>
      <c r="C145" s="161" t="s">
        <v>2405</v>
      </c>
      <c r="D145" s="218" t="s">
        <v>658</v>
      </c>
      <c r="E145" s="160" t="s">
        <v>351</v>
      </c>
      <c r="F145" s="201" t="s">
        <v>2180</v>
      </c>
      <c r="G145" s="169" t="s">
        <v>899</v>
      </c>
      <c r="H145" s="169"/>
      <c r="I145" s="160">
        <v>250</v>
      </c>
      <c r="J145" s="160"/>
      <c r="K145" s="160"/>
      <c r="L145" s="160"/>
    </row>
    <row r="146" spans="1:12" ht="30" x14ac:dyDescent="0.25">
      <c r="A146" s="159">
        <v>37</v>
      </c>
      <c r="B146" s="217" t="s">
        <v>1145</v>
      </c>
      <c r="C146" s="161" t="s">
        <v>2518</v>
      </c>
      <c r="D146" s="218" t="s">
        <v>1059</v>
      </c>
      <c r="E146" s="160" t="s">
        <v>351</v>
      </c>
      <c r="F146" s="201" t="s">
        <v>2180</v>
      </c>
      <c r="G146" s="169" t="s">
        <v>2326</v>
      </c>
      <c r="H146" s="169"/>
      <c r="I146" s="160">
        <v>5000</v>
      </c>
      <c r="J146" s="160"/>
      <c r="K146" s="160"/>
      <c r="L146" s="160"/>
    </row>
    <row r="147" spans="1:12" x14ac:dyDescent="0.25">
      <c r="A147" s="159">
        <v>38</v>
      </c>
      <c r="B147" s="217" t="s">
        <v>1186</v>
      </c>
      <c r="C147" s="161" t="s">
        <v>792</v>
      </c>
      <c r="D147" s="218" t="s">
        <v>876</v>
      </c>
      <c r="E147" s="160" t="s">
        <v>351</v>
      </c>
      <c r="F147" s="201" t="s">
        <v>2180</v>
      </c>
      <c r="G147" s="169" t="s">
        <v>911</v>
      </c>
      <c r="H147" s="169"/>
      <c r="I147" s="160">
        <v>50</v>
      </c>
      <c r="J147" s="160"/>
      <c r="K147" s="160"/>
      <c r="L147" s="160"/>
    </row>
    <row r="148" spans="1:12" ht="30" x14ac:dyDescent="0.25">
      <c r="A148" s="159">
        <v>39</v>
      </c>
      <c r="B148" s="217" t="s">
        <v>1172</v>
      </c>
      <c r="C148" s="161" t="s">
        <v>458</v>
      </c>
      <c r="D148" s="218" t="s">
        <v>877</v>
      </c>
      <c r="E148" s="160" t="s">
        <v>351</v>
      </c>
      <c r="F148" s="201" t="s">
        <v>2180</v>
      </c>
      <c r="G148" s="169" t="s">
        <v>2598</v>
      </c>
      <c r="H148" s="169"/>
      <c r="I148" s="160">
        <v>60</v>
      </c>
      <c r="J148" s="160"/>
      <c r="K148" s="160"/>
      <c r="L148" s="160"/>
    </row>
    <row r="149" spans="1:12" ht="30" x14ac:dyDescent="0.25">
      <c r="A149" s="159">
        <v>40</v>
      </c>
      <c r="B149" s="217" t="s">
        <v>1234</v>
      </c>
      <c r="C149" s="161" t="s">
        <v>798</v>
      </c>
      <c r="D149" s="218" t="s">
        <v>876</v>
      </c>
      <c r="E149" s="160" t="s">
        <v>351</v>
      </c>
      <c r="F149" s="201" t="s">
        <v>2180</v>
      </c>
      <c r="G149" s="169" t="s">
        <v>2332</v>
      </c>
      <c r="H149" s="169"/>
      <c r="I149" s="160">
        <v>50</v>
      </c>
      <c r="J149" s="160"/>
      <c r="K149" s="160"/>
      <c r="L149" s="160"/>
    </row>
    <row r="150" spans="1:12" ht="21.75" customHeight="1" x14ac:dyDescent="0.25">
      <c r="A150" s="159">
        <v>41</v>
      </c>
      <c r="B150" s="217" t="s">
        <v>1203</v>
      </c>
      <c r="C150" s="161" t="s">
        <v>800</v>
      </c>
      <c r="D150" s="218" t="s">
        <v>658</v>
      </c>
      <c r="E150" s="160" t="s">
        <v>351</v>
      </c>
      <c r="F150" s="201" t="s">
        <v>2180</v>
      </c>
      <c r="G150" s="169" t="s">
        <v>904</v>
      </c>
      <c r="H150" s="169"/>
      <c r="I150" s="160">
        <v>100</v>
      </c>
      <c r="J150" s="160"/>
      <c r="K150" s="160"/>
      <c r="L150" s="160"/>
    </row>
    <row r="151" spans="1:12" ht="21.75" customHeight="1" x14ac:dyDescent="0.25">
      <c r="A151" s="159">
        <v>42</v>
      </c>
      <c r="B151" s="217" t="s">
        <v>1187</v>
      </c>
      <c r="C151" s="161" t="s">
        <v>802</v>
      </c>
      <c r="D151" s="218" t="s">
        <v>658</v>
      </c>
      <c r="E151" s="160" t="s">
        <v>351</v>
      </c>
      <c r="F151" s="201" t="s">
        <v>2180</v>
      </c>
      <c r="G151" s="169" t="s">
        <v>2333</v>
      </c>
      <c r="H151" s="169"/>
      <c r="I151" s="160">
        <v>50</v>
      </c>
      <c r="J151" s="160"/>
      <c r="K151" s="160"/>
      <c r="L151" s="160"/>
    </row>
    <row r="152" spans="1:12" ht="30" x14ac:dyDescent="0.25">
      <c r="A152" s="159">
        <v>43</v>
      </c>
      <c r="B152" s="217" t="s">
        <v>1166</v>
      </c>
      <c r="C152" s="161" t="s">
        <v>2334</v>
      </c>
      <c r="D152" s="218" t="s">
        <v>659</v>
      </c>
      <c r="E152" s="160" t="s">
        <v>351</v>
      </c>
      <c r="F152" s="201" t="s">
        <v>2180</v>
      </c>
      <c r="G152" s="169" t="s">
        <v>2335</v>
      </c>
      <c r="H152" s="169"/>
      <c r="I152" s="160">
        <v>1500</v>
      </c>
      <c r="J152" s="160"/>
      <c r="K152" s="160"/>
      <c r="L152" s="160"/>
    </row>
    <row r="153" spans="1:12" ht="19.5" customHeight="1" x14ac:dyDescent="0.25">
      <c r="A153" s="159">
        <v>44</v>
      </c>
      <c r="B153" s="217" t="s">
        <v>1147</v>
      </c>
      <c r="C153" s="161" t="s">
        <v>454</v>
      </c>
      <c r="D153" s="218" t="s">
        <v>660</v>
      </c>
      <c r="E153" s="160" t="s">
        <v>1048</v>
      </c>
      <c r="F153" s="201" t="s">
        <v>2180</v>
      </c>
      <c r="G153" s="169" t="s">
        <v>162</v>
      </c>
      <c r="H153" s="169"/>
      <c r="I153" s="160">
        <v>5000</v>
      </c>
      <c r="J153" s="160"/>
      <c r="K153" s="160"/>
      <c r="L153" s="160"/>
    </row>
    <row r="154" spans="1:12" ht="19.5" customHeight="1" x14ac:dyDescent="0.25">
      <c r="A154" s="159">
        <v>45</v>
      </c>
      <c r="B154" s="217" t="s">
        <v>1148</v>
      </c>
      <c r="C154" s="161" t="s">
        <v>453</v>
      </c>
      <c r="D154" s="218" t="s">
        <v>660</v>
      </c>
      <c r="E154" s="160" t="s">
        <v>1048</v>
      </c>
      <c r="F154" s="201" t="s">
        <v>2180</v>
      </c>
      <c r="G154" s="169" t="s">
        <v>162</v>
      </c>
      <c r="H154" s="169"/>
      <c r="I154" s="160">
        <v>10000</v>
      </c>
      <c r="J154" s="160"/>
      <c r="K154" s="160"/>
      <c r="L154" s="160"/>
    </row>
    <row r="155" spans="1:12" ht="19.5" customHeight="1" x14ac:dyDescent="0.25">
      <c r="A155" s="159">
        <v>46</v>
      </c>
      <c r="B155" s="217" t="s">
        <v>1151</v>
      </c>
      <c r="C155" s="161" t="s">
        <v>2336</v>
      </c>
      <c r="D155" s="218" t="s">
        <v>660</v>
      </c>
      <c r="E155" s="160" t="s">
        <v>351</v>
      </c>
      <c r="F155" s="201" t="s">
        <v>2180</v>
      </c>
      <c r="G155" s="169" t="s">
        <v>2340</v>
      </c>
      <c r="H155" s="169"/>
      <c r="I155" s="160">
        <v>25000</v>
      </c>
      <c r="J155" s="160"/>
      <c r="K155" s="160"/>
      <c r="L155" s="160"/>
    </row>
    <row r="156" spans="1:12" ht="19.5" customHeight="1" x14ac:dyDescent="0.25">
      <c r="A156" s="159">
        <v>47</v>
      </c>
      <c r="B156" s="217" t="s">
        <v>1149</v>
      </c>
      <c r="C156" s="161" t="s">
        <v>2337</v>
      </c>
      <c r="D156" s="218" t="s">
        <v>660</v>
      </c>
      <c r="E156" s="160" t="s">
        <v>351</v>
      </c>
      <c r="F156" s="201" t="s">
        <v>2180</v>
      </c>
      <c r="G156" s="169" t="s">
        <v>2340</v>
      </c>
      <c r="H156" s="169"/>
      <c r="I156" s="160">
        <v>1000</v>
      </c>
      <c r="J156" s="160"/>
      <c r="K156" s="160"/>
      <c r="L156" s="160"/>
    </row>
    <row r="157" spans="1:12" ht="19.5" customHeight="1" x14ac:dyDescent="0.25">
      <c r="A157" s="159">
        <v>48</v>
      </c>
      <c r="B157" s="217" t="s">
        <v>1152</v>
      </c>
      <c r="C157" s="161" t="s">
        <v>2338</v>
      </c>
      <c r="D157" s="218" t="s">
        <v>660</v>
      </c>
      <c r="E157" s="160" t="s">
        <v>351</v>
      </c>
      <c r="F157" s="201" t="s">
        <v>2180</v>
      </c>
      <c r="G157" s="169" t="s">
        <v>2340</v>
      </c>
      <c r="H157" s="169"/>
      <c r="I157" s="160">
        <v>500</v>
      </c>
      <c r="J157" s="160"/>
      <c r="K157" s="160"/>
      <c r="L157" s="160"/>
    </row>
    <row r="158" spans="1:12" ht="19.5" customHeight="1" x14ac:dyDescent="0.25">
      <c r="A158" s="159">
        <v>49</v>
      </c>
      <c r="B158" s="217" t="s">
        <v>1150</v>
      </c>
      <c r="C158" s="161" t="s">
        <v>2339</v>
      </c>
      <c r="D158" s="218" t="s">
        <v>660</v>
      </c>
      <c r="E158" s="160" t="s">
        <v>351</v>
      </c>
      <c r="F158" s="201" t="s">
        <v>2180</v>
      </c>
      <c r="G158" s="169" t="s">
        <v>2340</v>
      </c>
      <c r="H158" s="169"/>
      <c r="I158" s="160">
        <v>15000</v>
      </c>
      <c r="J158" s="160"/>
      <c r="K158" s="160"/>
      <c r="L158" s="160"/>
    </row>
    <row r="159" spans="1:12" ht="19.5" customHeight="1" x14ac:dyDescent="0.25">
      <c r="A159" s="159">
        <v>50</v>
      </c>
      <c r="B159" s="217" t="s">
        <v>1222</v>
      </c>
      <c r="C159" s="161" t="s">
        <v>2412</v>
      </c>
      <c r="D159" s="218" t="s">
        <v>1223</v>
      </c>
      <c r="E159" s="160" t="s">
        <v>351</v>
      </c>
      <c r="F159" s="201" t="s">
        <v>2180</v>
      </c>
      <c r="G159" s="169" t="s">
        <v>909</v>
      </c>
      <c r="H159" s="169"/>
      <c r="I159" s="160">
        <v>25</v>
      </c>
      <c r="J159" s="160"/>
      <c r="K159" s="160"/>
      <c r="L159" s="160"/>
    </row>
    <row r="160" spans="1:12" ht="30" x14ac:dyDescent="0.25">
      <c r="A160" s="159">
        <v>51</v>
      </c>
      <c r="B160" s="217" t="s">
        <v>2341</v>
      </c>
      <c r="C160" s="161" t="s">
        <v>2344</v>
      </c>
      <c r="D160" s="218" t="s">
        <v>1073</v>
      </c>
      <c r="E160" s="160" t="s">
        <v>351</v>
      </c>
      <c r="F160" s="201" t="s">
        <v>2180</v>
      </c>
      <c r="G160" s="169" t="s">
        <v>2343</v>
      </c>
      <c r="H160" s="169"/>
      <c r="I160" s="160">
        <v>100</v>
      </c>
      <c r="J160" s="160"/>
      <c r="K160" s="160"/>
      <c r="L160" s="160"/>
    </row>
    <row r="161" spans="1:12" ht="29.25" customHeight="1" x14ac:dyDescent="0.25">
      <c r="A161" s="159">
        <v>52</v>
      </c>
      <c r="B161" s="217" t="s">
        <v>1325</v>
      </c>
      <c r="C161" s="161" t="s">
        <v>2342</v>
      </c>
      <c r="D161" s="218" t="s">
        <v>658</v>
      </c>
      <c r="E161" s="160" t="s">
        <v>351</v>
      </c>
      <c r="F161" s="201" t="s">
        <v>2180</v>
      </c>
      <c r="G161" s="169" t="s">
        <v>910</v>
      </c>
      <c r="H161" s="169"/>
      <c r="I161" s="160">
        <v>200</v>
      </c>
      <c r="J161" s="160"/>
      <c r="K161" s="160"/>
      <c r="L161" s="160"/>
    </row>
    <row r="162" spans="1:12" ht="10.5" customHeight="1" x14ac:dyDescent="0.25">
      <c r="A162" s="159"/>
      <c r="B162" s="217"/>
      <c r="C162" s="161"/>
      <c r="D162" s="218"/>
      <c r="E162" s="160"/>
      <c r="F162" s="201"/>
      <c r="G162" s="169"/>
      <c r="H162" s="169"/>
      <c r="I162" s="160"/>
      <c r="J162" s="160"/>
      <c r="K162" s="160"/>
      <c r="L162" s="160"/>
    </row>
    <row r="163" spans="1:12" ht="18.75" x14ac:dyDescent="0.3">
      <c r="A163" s="315" t="s">
        <v>2480</v>
      </c>
      <c r="B163" s="315"/>
      <c r="C163" s="315"/>
      <c r="D163" s="315"/>
      <c r="E163" s="315"/>
      <c r="F163" s="315"/>
      <c r="G163" s="315"/>
      <c r="H163" s="315"/>
      <c r="I163" s="315"/>
      <c r="J163" s="315"/>
      <c r="K163" s="315"/>
      <c r="L163" s="315"/>
    </row>
    <row r="164" spans="1:12" ht="72.75" customHeight="1" x14ac:dyDescent="0.25">
      <c r="A164" s="185" t="s">
        <v>1052</v>
      </c>
      <c r="B164" s="216" t="s">
        <v>1054</v>
      </c>
      <c r="C164" s="235" t="s">
        <v>1055</v>
      </c>
      <c r="D164" s="216" t="s">
        <v>1</v>
      </c>
      <c r="E164" s="187" t="s">
        <v>10</v>
      </c>
      <c r="F164" s="200" t="s">
        <v>2108</v>
      </c>
      <c r="G164" s="187" t="s">
        <v>2474</v>
      </c>
      <c r="H164" s="187" t="s">
        <v>2486</v>
      </c>
      <c r="I164" s="187" t="s">
        <v>460</v>
      </c>
      <c r="J164" s="187" t="s">
        <v>2489</v>
      </c>
      <c r="K164" s="187" t="s">
        <v>2199</v>
      </c>
      <c r="L164" s="158" t="s">
        <v>2197</v>
      </c>
    </row>
    <row r="165" spans="1:12" ht="20.25" customHeight="1" x14ac:dyDescent="0.25">
      <c r="A165" s="159">
        <v>1</v>
      </c>
      <c r="B165" s="217" t="s">
        <v>1188</v>
      </c>
      <c r="C165" s="161" t="s">
        <v>2410</v>
      </c>
      <c r="D165" s="218" t="s">
        <v>658</v>
      </c>
      <c r="E165" s="160" t="s">
        <v>351</v>
      </c>
      <c r="F165" s="201" t="s">
        <v>2109</v>
      </c>
      <c r="G165" s="169" t="s">
        <v>911</v>
      </c>
      <c r="H165" s="169"/>
      <c r="I165" s="160">
        <v>100</v>
      </c>
      <c r="J165" s="160"/>
      <c r="K165" s="160"/>
      <c r="L165" s="160"/>
    </row>
    <row r="166" spans="1:12" ht="20.25" customHeight="1" x14ac:dyDescent="0.25">
      <c r="A166" s="159">
        <v>2</v>
      </c>
      <c r="B166" s="217" t="s">
        <v>1243</v>
      </c>
      <c r="C166" s="161" t="s">
        <v>1244</v>
      </c>
      <c r="D166" s="218" t="s">
        <v>658</v>
      </c>
      <c r="E166" s="160" t="s">
        <v>351</v>
      </c>
      <c r="F166" s="201" t="s">
        <v>2109</v>
      </c>
      <c r="G166" s="169" t="s">
        <v>2348</v>
      </c>
      <c r="H166" s="169"/>
      <c r="I166" s="160">
        <v>50</v>
      </c>
      <c r="J166" s="160"/>
      <c r="K166" s="160"/>
      <c r="L166" s="160"/>
    </row>
    <row r="167" spans="1:12" ht="20.25" customHeight="1" x14ac:dyDescent="0.25">
      <c r="A167" s="159">
        <v>3</v>
      </c>
      <c r="B167" s="217" t="s">
        <v>1312</v>
      </c>
      <c r="C167" s="161" t="s">
        <v>1313</v>
      </c>
      <c r="D167" s="218" t="s">
        <v>658</v>
      </c>
      <c r="E167" s="160" t="s">
        <v>351</v>
      </c>
      <c r="F167" s="201" t="s">
        <v>2109</v>
      </c>
      <c r="G167" s="169" t="s">
        <v>911</v>
      </c>
      <c r="H167" s="169"/>
      <c r="I167" s="160">
        <v>100</v>
      </c>
      <c r="J167" s="160"/>
      <c r="K167" s="160"/>
      <c r="L167" s="160"/>
    </row>
    <row r="168" spans="1:12" ht="20.25" customHeight="1" x14ac:dyDescent="0.25">
      <c r="A168" s="159">
        <v>4</v>
      </c>
      <c r="B168" s="217" t="s">
        <v>1315</v>
      </c>
      <c r="C168" s="161" t="s">
        <v>1316</v>
      </c>
      <c r="D168" s="218" t="s">
        <v>876</v>
      </c>
      <c r="E168" s="160" t="s">
        <v>351</v>
      </c>
      <c r="F168" s="201" t="s">
        <v>2109</v>
      </c>
      <c r="G168" s="169" t="s">
        <v>911</v>
      </c>
      <c r="H168" s="169"/>
      <c r="I168" s="160">
        <v>100</v>
      </c>
      <c r="J168" s="160"/>
      <c r="K168" s="160"/>
      <c r="L168" s="160"/>
    </row>
    <row r="169" spans="1:12" ht="20.25" customHeight="1" x14ac:dyDescent="0.25">
      <c r="A169" s="159">
        <v>5</v>
      </c>
      <c r="B169" s="217" t="s">
        <v>1317</v>
      </c>
      <c r="C169" s="161" t="s">
        <v>838</v>
      </c>
      <c r="D169" s="218" t="s">
        <v>660</v>
      </c>
      <c r="E169" s="160" t="s">
        <v>351</v>
      </c>
      <c r="F169" s="201" t="s">
        <v>2109</v>
      </c>
      <c r="G169" s="169" t="s">
        <v>911</v>
      </c>
      <c r="H169" s="169"/>
      <c r="I169" s="160">
        <v>100</v>
      </c>
      <c r="J169" s="160"/>
      <c r="K169" s="160"/>
      <c r="L169" s="160"/>
    </row>
    <row r="170" spans="1:12" ht="30" x14ac:dyDescent="0.25">
      <c r="A170" s="159">
        <v>6</v>
      </c>
      <c r="B170" s="217" t="s">
        <v>1214</v>
      </c>
      <c r="C170" s="161" t="s">
        <v>2349</v>
      </c>
      <c r="D170" s="218" t="s">
        <v>875</v>
      </c>
      <c r="E170" s="160" t="s">
        <v>351</v>
      </c>
      <c r="F170" s="201" t="s">
        <v>2109</v>
      </c>
      <c r="G170" s="169" t="s">
        <v>2350</v>
      </c>
      <c r="H170" s="198"/>
      <c r="I170" s="160">
        <v>100</v>
      </c>
      <c r="J170" s="160"/>
      <c r="K170" s="160"/>
      <c r="L170" s="160"/>
    </row>
    <row r="171" spans="1:12" ht="30" x14ac:dyDescent="0.25">
      <c r="A171" s="159">
        <v>7</v>
      </c>
      <c r="B171" s="217" t="s">
        <v>1398</v>
      </c>
      <c r="C171" s="161" t="s">
        <v>2354</v>
      </c>
      <c r="D171" s="218" t="s">
        <v>660</v>
      </c>
      <c r="E171" s="160" t="s">
        <v>351</v>
      </c>
      <c r="F171" s="201" t="s">
        <v>2109</v>
      </c>
      <c r="G171" s="169" t="s">
        <v>2350</v>
      </c>
      <c r="H171" s="169"/>
      <c r="I171" s="160">
        <v>100</v>
      </c>
      <c r="J171" s="160"/>
      <c r="K171" s="160"/>
      <c r="L171" s="160"/>
    </row>
    <row r="172" spans="1:12" ht="18.75" customHeight="1" x14ac:dyDescent="0.25">
      <c r="A172" s="159">
        <v>8</v>
      </c>
      <c r="B172" s="217" t="s">
        <v>1232</v>
      </c>
      <c r="C172" s="161" t="s">
        <v>726</v>
      </c>
      <c r="D172" s="218" t="s">
        <v>658</v>
      </c>
      <c r="E172" s="160" t="s">
        <v>351</v>
      </c>
      <c r="F172" s="201" t="s">
        <v>2109</v>
      </c>
      <c r="G172" s="169" t="s">
        <v>911</v>
      </c>
      <c r="H172" s="169"/>
      <c r="I172" s="160">
        <v>100</v>
      </c>
      <c r="J172" s="160"/>
      <c r="K172" s="160"/>
      <c r="L172" s="160"/>
    </row>
    <row r="173" spans="1:12" ht="18.75" customHeight="1" x14ac:dyDescent="0.25">
      <c r="A173" s="159">
        <v>9</v>
      </c>
      <c r="B173" s="217" t="s">
        <v>1242</v>
      </c>
      <c r="C173" s="166" t="s">
        <v>2414</v>
      </c>
      <c r="D173" s="218" t="s">
        <v>876</v>
      </c>
      <c r="E173" s="160" t="s">
        <v>351</v>
      </c>
      <c r="F173" s="201" t="s">
        <v>2109</v>
      </c>
      <c r="G173" s="169" t="s">
        <v>911</v>
      </c>
      <c r="H173" s="169"/>
      <c r="I173" s="160">
        <v>50</v>
      </c>
      <c r="J173" s="160"/>
      <c r="K173" s="160"/>
      <c r="L173" s="160"/>
    </row>
    <row r="174" spans="1:12" ht="18.75" customHeight="1" x14ac:dyDescent="0.25">
      <c r="A174" s="159">
        <v>10</v>
      </c>
      <c r="B174" s="217" t="s">
        <v>1233</v>
      </c>
      <c r="C174" s="161" t="s">
        <v>2460</v>
      </c>
      <c r="D174" s="218" t="s">
        <v>658</v>
      </c>
      <c r="E174" s="160" t="s">
        <v>351</v>
      </c>
      <c r="F174" s="201" t="s">
        <v>2109</v>
      </c>
      <c r="G174" s="169" t="s">
        <v>911</v>
      </c>
      <c r="H174" s="169"/>
      <c r="I174" s="160">
        <v>50</v>
      </c>
      <c r="J174" s="160"/>
      <c r="K174" s="160"/>
      <c r="L174" s="160"/>
    </row>
    <row r="175" spans="1:12" ht="18.75" customHeight="1" x14ac:dyDescent="0.25">
      <c r="A175" s="159">
        <v>11</v>
      </c>
      <c r="B175" s="217" t="s">
        <v>1206</v>
      </c>
      <c r="C175" s="161" t="s">
        <v>719</v>
      </c>
      <c r="D175" s="218" t="s">
        <v>658</v>
      </c>
      <c r="E175" s="160" t="s">
        <v>351</v>
      </c>
      <c r="F175" s="201" t="s">
        <v>2109</v>
      </c>
      <c r="G175" s="169" t="s">
        <v>911</v>
      </c>
      <c r="H175" s="169"/>
      <c r="I175" s="160">
        <v>5000</v>
      </c>
      <c r="J175" s="160"/>
      <c r="K175" s="160"/>
      <c r="L175" s="160"/>
    </row>
    <row r="176" spans="1:12" ht="18.75" customHeight="1" x14ac:dyDescent="0.25">
      <c r="A176" s="159">
        <v>12</v>
      </c>
      <c r="B176" s="217" t="s">
        <v>1207</v>
      </c>
      <c r="C176" s="161" t="s">
        <v>732</v>
      </c>
      <c r="D176" s="218" t="s">
        <v>658</v>
      </c>
      <c r="E176" s="160" t="s">
        <v>351</v>
      </c>
      <c r="F176" s="201" t="s">
        <v>2109</v>
      </c>
      <c r="G176" s="169" t="s">
        <v>911</v>
      </c>
      <c r="H176" s="169"/>
      <c r="I176" s="160">
        <v>50</v>
      </c>
      <c r="J176" s="160"/>
      <c r="K176" s="160"/>
      <c r="L176" s="160"/>
    </row>
    <row r="177" spans="1:12" ht="30" x14ac:dyDescent="0.25">
      <c r="A177" s="159">
        <v>13</v>
      </c>
      <c r="B177" s="217" t="s">
        <v>1218</v>
      </c>
      <c r="C177" s="161" t="s">
        <v>2317</v>
      </c>
      <c r="D177" s="218" t="s">
        <v>1228</v>
      </c>
      <c r="E177" s="160" t="s">
        <v>351</v>
      </c>
      <c r="F177" s="201" t="s">
        <v>2109</v>
      </c>
      <c r="G177" s="169" t="s">
        <v>2315</v>
      </c>
      <c r="H177" s="169"/>
      <c r="I177" s="160">
        <v>100</v>
      </c>
      <c r="J177" s="160"/>
      <c r="K177" s="160"/>
      <c r="L177" s="160"/>
    </row>
    <row r="178" spans="1:12" ht="30" x14ac:dyDescent="0.25">
      <c r="A178" s="159">
        <v>14</v>
      </c>
      <c r="B178" s="217" t="s">
        <v>1217</v>
      </c>
      <c r="C178" s="161" t="s">
        <v>2316</v>
      </c>
      <c r="D178" s="218" t="s">
        <v>662</v>
      </c>
      <c r="E178" s="160" t="s">
        <v>351</v>
      </c>
      <c r="F178" s="201" t="s">
        <v>2109</v>
      </c>
      <c r="G178" s="169" t="s">
        <v>2315</v>
      </c>
      <c r="H178" s="169"/>
      <c r="I178" s="160">
        <v>500</v>
      </c>
      <c r="J178" s="160"/>
      <c r="K178" s="160"/>
      <c r="L178" s="160"/>
    </row>
    <row r="179" spans="1:12" ht="30" x14ac:dyDescent="0.25">
      <c r="A179" s="159">
        <v>15</v>
      </c>
      <c r="B179" s="217" t="s">
        <v>2408</v>
      </c>
      <c r="C179" s="161" t="s">
        <v>2427</v>
      </c>
      <c r="D179" s="218" t="s">
        <v>662</v>
      </c>
      <c r="E179" s="160" t="s">
        <v>351</v>
      </c>
      <c r="F179" s="201" t="s">
        <v>2109</v>
      </c>
      <c r="G179" s="169" t="s">
        <v>2315</v>
      </c>
      <c r="H179" s="169"/>
      <c r="I179" s="160">
        <v>250</v>
      </c>
      <c r="J179" s="160"/>
      <c r="K179" s="160"/>
      <c r="L179" s="160"/>
    </row>
    <row r="180" spans="1:12" ht="19.5" customHeight="1" x14ac:dyDescent="0.25">
      <c r="A180" s="159">
        <v>16</v>
      </c>
      <c r="B180" s="217" t="s">
        <v>1363</v>
      </c>
      <c r="C180" s="161" t="s">
        <v>824</v>
      </c>
      <c r="D180" s="218" t="s">
        <v>660</v>
      </c>
      <c r="E180" s="160" t="s">
        <v>351</v>
      </c>
      <c r="F180" s="201" t="s">
        <v>2109</v>
      </c>
      <c r="G180" s="169" t="s">
        <v>911</v>
      </c>
      <c r="H180" s="169"/>
      <c r="I180" s="160">
        <v>50</v>
      </c>
      <c r="J180" s="160"/>
      <c r="K180" s="160"/>
      <c r="L180" s="160"/>
    </row>
    <row r="181" spans="1:12" ht="19.5" customHeight="1" x14ac:dyDescent="0.25">
      <c r="A181" s="159">
        <v>17</v>
      </c>
      <c r="B181" s="217" t="s">
        <v>1342</v>
      </c>
      <c r="C181" s="161" t="s">
        <v>744</v>
      </c>
      <c r="D181" s="218" t="s">
        <v>879</v>
      </c>
      <c r="E181" s="160" t="s">
        <v>351</v>
      </c>
      <c r="F181" s="201" t="s">
        <v>2109</v>
      </c>
      <c r="G181" s="169" t="s">
        <v>911</v>
      </c>
      <c r="H181" s="169"/>
      <c r="I181" s="160">
        <v>50</v>
      </c>
      <c r="J181" s="160"/>
      <c r="K181" s="160"/>
      <c r="L181" s="160"/>
    </row>
    <row r="182" spans="1:12" ht="19.5" customHeight="1" x14ac:dyDescent="0.25">
      <c r="A182" s="159">
        <v>18</v>
      </c>
      <c r="B182" s="217" t="s">
        <v>1239</v>
      </c>
      <c r="C182" s="161" t="s">
        <v>2351</v>
      </c>
      <c r="D182" s="218" t="s">
        <v>1241</v>
      </c>
      <c r="E182" s="160" t="s">
        <v>351</v>
      </c>
      <c r="F182" s="201" t="s">
        <v>2109</v>
      </c>
      <c r="G182" s="169" t="s">
        <v>911</v>
      </c>
      <c r="H182" s="169"/>
      <c r="I182" s="160">
        <v>50</v>
      </c>
      <c r="J182" s="160"/>
      <c r="K182" s="160"/>
      <c r="L182" s="160"/>
    </row>
    <row r="183" spans="1:12" ht="19.5" customHeight="1" x14ac:dyDescent="0.25">
      <c r="A183" s="159">
        <v>19</v>
      </c>
      <c r="B183" s="217" t="s">
        <v>1320</v>
      </c>
      <c r="C183" s="161" t="s">
        <v>1321</v>
      </c>
      <c r="D183" s="218" t="s">
        <v>1322</v>
      </c>
      <c r="E183" s="160" t="s">
        <v>351</v>
      </c>
      <c r="F183" s="201" t="s">
        <v>2109</v>
      </c>
      <c r="G183" s="169" t="s">
        <v>911</v>
      </c>
      <c r="H183" s="169"/>
      <c r="I183" s="160">
        <v>500</v>
      </c>
      <c r="J183" s="160"/>
      <c r="K183" s="160"/>
      <c r="L183" s="160"/>
    </row>
    <row r="184" spans="1:12" ht="19.5" customHeight="1" x14ac:dyDescent="0.25">
      <c r="A184" s="159">
        <v>20</v>
      </c>
      <c r="B184" s="217" t="s">
        <v>1358</v>
      </c>
      <c r="C184" s="161" t="s">
        <v>979</v>
      </c>
      <c r="D184" s="218" t="s">
        <v>660</v>
      </c>
      <c r="E184" s="160" t="s">
        <v>351</v>
      </c>
      <c r="F184" s="201" t="s">
        <v>2109</v>
      </c>
      <c r="G184" s="169" t="s">
        <v>911</v>
      </c>
      <c r="H184" s="169"/>
      <c r="I184" s="160">
        <v>50</v>
      </c>
      <c r="J184" s="160"/>
      <c r="K184" s="160"/>
      <c r="L184" s="160"/>
    </row>
    <row r="185" spans="1:12" ht="19.5" customHeight="1" x14ac:dyDescent="0.25">
      <c r="A185" s="159">
        <v>21</v>
      </c>
      <c r="B185" s="217" t="s">
        <v>1385</v>
      </c>
      <c r="C185" s="171" t="s">
        <v>1386</v>
      </c>
      <c r="D185" s="230" t="s">
        <v>660</v>
      </c>
      <c r="E185" s="160" t="s">
        <v>351</v>
      </c>
      <c r="F185" s="201" t="s">
        <v>2109</v>
      </c>
      <c r="G185" s="169" t="s">
        <v>911</v>
      </c>
      <c r="H185" s="169"/>
      <c r="I185" s="160">
        <v>100</v>
      </c>
      <c r="J185" s="160"/>
      <c r="K185" s="160"/>
      <c r="L185" s="160"/>
    </row>
    <row r="186" spans="1:12" ht="19.5" customHeight="1" x14ac:dyDescent="0.25">
      <c r="A186" s="159">
        <v>22</v>
      </c>
      <c r="B186" s="217" t="s">
        <v>1219</v>
      </c>
      <c r="C186" s="161" t="s">
        <v>1220</v>
      </c>
      <c r="D186" s="218" t="s">
        <v>878</v>
      </c>
      <c r="E186" s="160" t="s">
        <v>351</v>
      </c>
      <c r="F186" s="201" t="s">
        <v>2109</v>
      </c>
      <c r="G186" s="169" t="s">
        <v>2353</v>
      </c>
      <c r="H186" s="169"/>
      <c r="I186" s="160">
        <v>50</v>
      </c>
      <c r="J186" s="160"/>
      <c r="K186" s="160"/>
      <c r="L186" s="160"/>
    </row>
    <row r="187" spans="1:12" ht="19.5" customHeight="1" x14ac:dyDescent="0.25">
      <c r="A187" s="159">
        <v>23</v>
      </c>
      <c r="B187" s="217" t="s">
        <v>1335</v>
      </c>
      <c r="C187" s="161" t="s">
        <v>2404</v>
      </c>
      <c r="D187" s="218" t="s">
        <v>658</v>
      </c>
      <c r="E187" s="160" t="s">
        <v>351</v>
      </c>
      <c r="F187" s="201" t="s">
        <v>2109</v>
      </c>
      <c r="G187" s="169" t="s">
        <v>911</v>
      </c>
      <c r="H187" s="169"/>
      <c r="I187" s="160">
        <v>100</v>
      </c>
      <c r="J187" s="160"/>
      <c r="K187" s="160"/>
      <c r="L187" s="160"/>
    </row>
    <row r="188" spans="1:12" ht="19.5" customHeight="1" x14ac:dyDescent="0.25">
      <c r="A188" s="159">
        <v>24</v>
      </c>
      <c r="B188" s="217" t="s">
        <v>1227</v>
      </c>
      <c r="C188" s="161" t="s">
        <v>774</v>
      </c>
      <c r="D188" s="218" t="s">
        <v>1228</v>
      </c>
      <c r="E188" s="160" t="s">
        <v>351</v>
      </c>
      <c r="F188" s="201" t="s">
        <v>2109</v>
      </c>
      <c r="G188" s="169" t="s">
        <v>911</v>
      </c>
      <c r="H188" s="169"/>
      <c r="I188" s="160">
        <v>200</v>
      </c>
      <c r="J188" s="160"/>
      <c r="K188" s="160"/>
      <c r="L188" s="160"/>
    </row>
    <row r="189" spans="1:12" ht="19.5" customHeight="1" x14ac:dyDescent="0.25">
      <c r="A189" s="159">
        <v>25</v>
      </c>
      <c r="B189" s="217" t="s">
        <v>1231</v>
      </c>
      <c r="C189" s="161" t="s">
        <v>790</v>
      </c>
      <c r="D189" s="218" t="s">
        <v>658</v>
      </c>
      <c r="E189" s="160" t="s">
        <v>351</v>
      </c>
      <c r="F189" s="201" t="s">
        <v>2109</v>
      </c>
      <c r="G189" s="169" t="s">
        <v>911</v>
      </c>
      <c r="H189" s="169"/>
      <c r="I189" s="160">
        <v>50</v>
      </c>
      <c r="J189" s="160"/>
      <c r="K189" s="160"/>
      <c r="L189" s="160"/>
    </row>
    <row r="190" spans="1:12" x14ac:dyDescent="0.25">
      <c r="A190" s="159">
        <v>26</v>
      </c>
      <c r="B190" s="217" t="s">
        <v>1095</v>
      </c>
      <c r="C190" s="161" t="s">
        <v>2327</v>
      </c>
      <c r="D190" s="218" t="s">
        <v>659</v>
      </c>
      <c r="E190" s="160" t="s">
        <v>351</v>
      </c>
      <c r="F190" s="201" t="s">
        <v>2109</v>
      </c>
      <c r="G190" s="169" t="s">
        <v>2599</v>
      </c>
      <c r="H190" s="169"/>
      <c r="I190" s="160">
        <v>30000</v>
      </c>
      <c r="J190" s="160"/>
      <c r="K190" s="160"/>
      <c r="L190" s="160"/>
    </row>
    <row r="191" spans="1:12" ht="30" x14ac:dyDescent="0.25">
      <c r="A191" s="159">
        <v>27</v>
      </c>
      <c r="B191" s="217" t="s">
        <v>1349</v>
      </c>
      <c r="C191" s="161" t="s">
        <v>2462</v>
      </c>
      <c r="D191" s="218" t="s">
        <v>660</v>
      </c>
      <c r="E191" s="160" t="s">
        <v>351</v>
      </c>
      <c r="F191" s="201" t="s">
        <v>2109</v>
      </c>
      <c r="G191" s="169" t="s">
        <v>2330</v>
      </c>
      <c r="H191" s="169"/>
      <c r="I191" s="160">
        <v>500</v>
      </c>
      <c r="J191" s="160"/>
      <c r="K191" s="160"/>
      <c r="L191" s="160"/>
    </row>
    <row r="192" spans="1:12" ht="55.5" customHeight="1" x14ac:dyDescent="0.25">
      <c r="A192" s="185" t="s">
        <v>1052</v>
      </c>
      <c r="B192" s="216" t="s">
        <v>1054</v>
      </c>
      <c r="C192" s="235" t="s">
        <v>1055</v>
      </c>
      <c r="D192" s="216" t="s">
        <v>1</v>
      </c>
      <c r="E192" s="187" t="s">
        <v>10</v>
      </c>
      <c r="F192" s="200" t="s">
        <v>2108</v>
      </c>
      <c r="G192" s="187" t="s">
        <v>2474</v>
      </c>
      <c r="H192" s="187" t="s">
        <v>2486</v>
      </c>
      <c r="I192" s="187" t="s">
        <v>460</v>
      </c>
      <c r="J192" s="187" t="s">
        <v>2489</v>
      </c>
      <c r="K192" s="187" t="s">
        <v>2199</v>
      </c>
      <c r="L192" s="158" t="s">
        <v>2197</v>
      </c>
    </row>
    <row r="193" spans="1:12" ht="18.75" customHeight="1" x14ac:dyDescent="0.25">
      <c r="A193" s="159">
        <v>28</v>
      </c>
      <c r="B193" s="217" t="s">
        <v>1237</v>
      </c>
      <c r="C193" s="161" t="s">
        <v>1238</v>
      </c>
      <c r="D193" s="218" t="s">
        <v>658</v>
      </c>
      <c r="E193" s="160" t="s">
        <v>351</v>
      </c>
      <c r="F193" s="201" t="s">
        <v>2109</v>
      </c>
      <c r="G193" s="169" t="s">
        <v>911</v>
      </c>
      <c r="H193" s="169"/>
      <c r="I193" s="160">
        <v>50</v>
      </c>
      <c r="J193" s="160"/>
      <c r="K193" s="160"/>
      <c r="L193" s="160"/>
    </row>
    <row r="194" spans="1:12" ht="18.75" customHeight="1" x14ac:dyDescent="0.25">
      <c r="A194" s="159">
        <v>29</v>
      </c>
      <c r="B194" s="217" t="s">
        <v>1211</v>
      </c>
      <c r="C194" s="161" t="s">
        <v>808</v>
      </c>
      <c r="D194" s="218" t="s">
        <v>876</v>
      </c>
      <c r="E194" s="160" t="s">
        <v>351</v>
      </c>
      <c r="F194" s="201" t="s">
        <v>2109</v>
      </c>
      <c r="G194" s="169" t="s">
        <v>911</v>
      </c>
      <c r="H194" s="169"/>
      <c r="I194" s="160">
        <v>50</v>
      </c>
      <c r="J194" s="160"/>
      <c r="K194" s="160"/>
      <c r="L194" s="160"/>
    </row>
    <row r="195" spans="1:12" ht="30" x14ac:dyDescent="0.25">
      <c r="A195" s="159">
        <v>30</v>
      </c>
      <c r="B195" s="217" t="s">
        <v>1221</v>
      </c>
      <c r="C195" s="161" t="s">
        <v>2413</v>
      </c>
      <c r="D195" s="218" t="s">
        <v>883</v>
      </c>
      <c r="E195" s="160" t="s">
        <v>351</v>
      </c>
      <c r="F195" s="201" t="s">
        <v>2109</v>
      </c>
      <c r="G195" s="169" t="s">
        <v>2345</v>
      </c>
      <c r="H195" s="169"/>
      <c r="I195" s="160">
        <v>500</v>
      </c>
      <c r="J195" s="160"/>
      <c r="K195" s="160"/>
      <c r="L195" s="160"/>
    </row>
    <row r="196" spans="1:12" x14ac:dyDescent="0.25">
      <c r="A196" s="159">
        <v>31</v>
      </c>
      <c r="B196" s="217" t="s">
        <v>1344</v>
      </c>
      <c r="C196" s="161" t="s">
        <v>1345</v>
      </c>
      <c r="D196" s="218" t="s">
        <v>660</v>
      </c>
      <c r="E196" s="160" t="s">
        <v>351</v>
      </c>
      <c r="F196" s="201" t="s">
        <v>2109</v>
      </c>
      <c r="G196" s="169" t="s">
        <v>911</v>
      </c>
      <c r="H196" s="169"/>
      <c r="I196" s="160">
        <v>100</v>
      </c>
      <c r="J196" s="160"/>
      <c r="K196" s="160"/>
      <c r="L196" s="160"/>
    </row>
    <row r="197" spans="1:12" ht="19.5" customHeight="1" x14ac:dyDescent="0.25">
      <c r="A197" s="159">
        <v>32</v>
      </c>
      <c r="B197" s="223" t="s">
        <v>1449</v>
      </c>
      <c r="C197" s="260" t="s">
        <v>2544</v>
      </c>
      <c r="D197" s="219" t="s">
        <v>660</v>
      </c>
      <c r="E197" s="160" t="s">
        <v>351</v>
      </c>
      <c r="F197" s="201" t="s">
        <v>1013</v>
      </c>
      <c r="G197" s="169" t="s">
        <v>911</v>
      </c>
      <c r="H197" s="169"/>
      <c r="I197" s="160">
        <v>10</v>
      </c>
      <c r="J197" s="160"/>
      <c r="K197" s="160"/>
      <c r="L197" s="160"/>
    </row>
    <row r="198" spans="1:12" ht="19.5" customHeight="1" x14ac:dyDescent="0.25">
      <c r="A198" s="159">
        <v>33</v>
      </c>
      <c r="B198" s="217" t="s">
        <v>1447</v>
      </c>
      <c r="C198" s="260" t="s">
        <v>1448</v>
      </c>
      <c r="D198" s="219" t="s">
        <v>660</v>
      </c>
      <c r="E198" s="160" t="s">
        <v>351</v>
      </c>
      <c r="F198" s="201" t="s">
        <v>1013</v>
      </c>
      <c r="G198" s="169" t="s">
        <v>911</v>
      </c>
      <c r="H198" s="169"/>
      <c r="I198" s="160">
        <v>10</v>
      </c>
      <c r="J198" s="160"/>
      <c r="K198" s="160"/>
      <c r="L198" s="160"/>
    </row>
    <row r="199" spans="1:12" ht="19.5" customHeight="1" x14ac:dyDescent="0.25">
      <c r="A199" s="159">
        <v>34</v>
      </c>
      <c r="B199" s="217" t="s">
        <v>1441</v>
      </c>
      <c r="C199" s="199" t="s">
        <v>1442</v>
      </c>
      <c r="D199" s="218" t="s">
        <v>660</v>
      </c>
      <c r="E199" s="160" t="s">
        <v>351</v>
      </c>
      <c r="F199" s="201" t="s">
        <v>1013</v>
      </c>
      <c r="G199" s="169" t="s">
        <v>2409</v>
      </c>
      <c r="H199" s="169"/>
      <c r="I199" s="160">
        <v>50</v>
      </c>
      <c r="J199" s="160"/>
      <c r="K199" s="160"/>
      <c r="L199" s="160"/>
    </row>
    <row r="200" spans="1:12" ht="19.5" customHeight="1" x14ac:dyDescent="0.25">
      <c r="A200" s="159">
        <v>35</v>
      </c>
      <c r="B200" s="217" t="s">
        <v>1443</v>
      </c>
      <c r="C200" s="199" t="s">
        <v>1444</v>
      </c>
      <c r="D200" s="219" t="s">
        <v>660</v>
      </c>
      <c r="E200" s="160" t="s">
        <v>351</v>
      </c>
      <c r="F200" s="201" t="s">
        <v>1013</v>
      </c>
      <c r="G200" s="169" t="s">
        <v>2409</v>
      </c>
      <c r="H200" s="169"/>
      <c r="I200" s="160">
        <v>50</v>
      </c>
      <c r="J200" s="160"/>
      <c r="K200" s="160"/>
      <c r="L200" s="160"/>
    </row>
    <row r="201" spans="1:12" ht="19.5" customHeight="1" x14ac:dyDescent="0.25">
      <c r="A201" s="159">
        <v>36</v>
      </c>
      <c r="B201" s="217" t="s">
        <v>1451</v>
      </c>
      <c r="C201" s="198" t="s">
        <v>1452</v>
      </c>
      <c r="D201" s="219" t="s">
        <v>660</v>
      </c>
      <c r="E201" s="160" t="s">
        <v>351</v>
      </c>
      <c r="F201" s="201" t="s">
        <v>1013</v>
      </c>
      <c r="G201" s="169" t="s">
        <v>2409</v>
      </c>
      <c r="H201" s="169"/>
      <c r="I201" s="160">
        <v>50</v>
      </c>
      <c r="J201" s="160"/>
      <c r="K201" s="160"/>
      <c r="L201" s="160"/>
    </row>
    <row r="202" spans="1:12" ht="30" x14ac:dyDescent="0.25">
      <c r="A202" s="159">
        <v>37</v>
      </c>
      <c r="B202" s="217" t="s">
        <v>1405</v>
      </c>
      <c r="C202" s="199" t="s">
        <v>924</v>
      </c>
      <c r="D202" s="218" t="s">
        <v>660</v>
      </c>
      <c r="E202" s="160" t="s">
        <v>351</v>
      </c>
      <c r="F202" s="201" t="s">
        <v>1013</v>
      </c>
      <c r="G202" s="169" t="s">
        <v>2411</v>
      </c>
      <c r="H202" s="169"/>
      <c r="I202" s="160">
        <v>50</v>
      </c>
      <c r="J202" s="160"/>
      <c r="K202" s="160"/>
      <c r="L202" s="160"/>
    </row>
    <row r="203" spans="1:12" ht="30" x14ac:dyDescent="0.25">
      <c r="A203" s="159">
        <v>38</v>
      </c>
      <c r="B203" s="217" t="s">
        <v>1406</v>
      </c>
      <c r="C203" s="199" t="s">
        <v>926</v>
      </c>
      <c r="D203" s="218" t="s">
        <v>660</v>
      </c>
      <c r="E203" s="160" t="s">
        <v>351</v>
      </c>
      <c r="F203" s="201" t="s">
        <v>1013</v>
      </c>
      <c r="G203" s="169" t="s">
        <v>2411</v>
      </c>
      <c r="H203" s="169"/>
      <c r="I203" s="160">
        <v>50</v>
      </c>
      <c r="J203" s="160"/>
      <c r="K203" s="160"/>
      <c r="L203" s="160"/>
    </row>
    <row r="204" spans="1:12" x14ac:dyDescent="0.25">
      <c r="A204" s="159"/>
      <c r="B204" s="217"/>
      <c r="C204" s="161"/>
      <c r="D204" s="218"/>
      <c r="E204" s="160"/>
      <c r="F204" s="201"/>
      <c r="G204" s="169"/>
      <c r="H204" s="169"/>
      <c r="I204" s="160"/>
      <c r="J204" s="160"/>
      <c r="K204" s="160"/>
      <c r="L204" s="160"/>
    </row>
    <row r="205" spans="1:12" ht="18.75" x14ac:dyDescent="0.3">
      <c r="A205" s="315" t="s">
        <v>2482</v>
      </c>
      <c r="B205" s="315"/>
      <c r="C205" s="315"/>
      <c r="D205" s="315"/>
      <c r="E205" s="315"/>
      <c r="F205" s="315"/>
      <c r="G205" s="315"/>
      <c r="H205" s="315"/>
      <c r="I205" s="315"/>
      <c r="J205" s="315"/>
      <c r="K205" s="315"/>
      <c r="L205" s="315"/>
    </row>
    <row r="206" spans="1:12" ht="54" customHeight="1" x14ac:dyDescent="0.25">
      <c r="A206" s="185" t="s">
        <v>1052</v>
      </c>
      <c r="B206" s="216" t="s">
        <v>1054</v>
      </c>
      <c r="C206" s="235" t="s">
        <v>1055</v>
      </c>
      <c r="D206" s="216" t="s">
        <v>1</v>
      </c>
      <c r="E206" s="187" t="s">
        <v>10</v>
      </c>
      <c r="F206" s="200" t="s">
        <v>2108</v>
      </c>
      <c r="G206" s="187" t="s">
        <v>2474</v>
      </c>
      <c r="H206" s="187" t="s">
        <v>2486</v>
      </c>
      <c r="I206" s="187" t="s">
        <v>460</v>
      </c>
      <c r="J206" s="187" t="s">
        <v>2489</v>
      </c>
      <c r="K206" s="187" t="s">
        <v>2199</v>
      </c>
      <c r="L206" s="158" t="s">
        <v>2197</v>
      </c>
    </row>
    <row r="207" spans="1:12" ht="20.25" customHeight="1" x14ac:dyDescent="0.25">
      <c r="A207" s="159">
        <v>1</v>
      </c>
      <c r="B207" s="217" t="s">
        <v>1473</v>
      </c>
      <c r="C207" s="199" t="s">
        <v>2415</v>
      </c>
      <c r="D207" s="218" t="s">
        <v>660</v>
      </c>
      <c r="E207" s="160" t="s">
        <v>351</v>
      </c>
      <c r="F207" s="201" t="s">
        <v>1455</v>
      </c>
      <c r="G207" s="169" t="s">
        <v>911</v>
      </c>
      <c r="H207" s="169" t="s">
        <v>911</v>
      </c>
      <c r="I207" s="160">
        <v>100</v>
      </c>
      <c r="J207" s="160"/>
      <c r="K207" s="160"/>
      <c r="L207" s="160"/>
    </row>
    <row r="208" spans="1:12" ht="20.25" customHeight="1" x14ac:dyDescent="0.25">
      <c r="A208" s="159">
        <v>2</v>
      </c>
      <c r="B208" s="217" t="s">
        <v>1468</v>
      </c>
      <c r="C208" s="199" t="s">
        <v>1007</v>
      </c>
      <c r="D208" s="218" t="s">
        <v>660</v>
      </c>
      <c r="E208" s="160" t="s">
        <v>351</v>
      </c>
      <c r="F208" s="201" t="s">
        <v>1455</v>
      </c>
      <c r="G208" s="169" t="s">
        <v>911</v>
      </c>
      <c r="H208" s="169" t="s">
        <v>911</v>
      </c>
      <c r="I208" s="160">
        <v>50</v>
      </c>
      <c r="J208" s="160"/>
      <c r="K208" s="160"/>
      <c r="L208" s="160"/>
    </row>
    <row r="209" spans="1:12" ht="20.25" customHeight="1" x14ac:dyDescent="0.25">
      <c r="A209" s="159">
        <v>3</v>
      </c>
      <c r="B209" s="225" t="s">
        <v>1460</v>
      </c>
      <c r="C209" s="199" t="s">
        <v>2545</v>
      </c>
      <c r="D209" s="218" t="s">
        <v>660</v>
      </c>
      <c r="E209" s="160" t="s">
        <v>351</v>
      </c>
      <c r="F209" s="201" t="s">
        <v>1455</v>
      </c>
      <c r="G209" s="169" t="s">
        <v>911</v>
      </c>
      <c r="H209" s="169" t="s">
        <v>911</v>
      </c>
      <c r="I209" s="160">
        <v>500</v>
      </c>
      <c r="J209" s="160"/>
      <c r="K209" s="160"/>
      <c r="L209" s="160"/>
    </row>
    <row r="210" spans="1:12" x14ac:dyDescent="0.25">
      <c r="A210" s="159">
        <v>5</v>
      </c>
      <c r="B210" s="217" t="s">
        <v>1464</v>
      </c>
      <c r="C210" s="161" t="s">
        <v>2416</v>
      </c>
      <c r="D210" s="218" t="s">
        <v>880</v>
      </c>
      <c r="E210" s="160" t="s">
        <v>351</v>
      </c>
      <c r="F210" s="201" t="s">
        <v>1455</v>
      </c>
      <c r="G210" s="169" t="s">
        <v>911</v>
      </c>
      <c r="H210" s="169" t="s">
        <v>911</v>
      </c>
      <c r="I210" s="160">
        <v>100</v>
      </c>
      <c r="J210" s="160"/>
      <c r="K210" s="160"/>
      <c r="L210" s="160"/>
    </row>
    <row r="211" spans="1:12" x14ac:dyDescent="0.25">
      <c r="A211" s="159">
        <v>6</v>
      </c>
      <c r="B211" s="217" t="s">
        <v>1459</v>
      </c>
      <c r="C211" s="161" t="s">
        <v>2417</v>
      </c>
      <c r="D211" s="218" t="s">
        <v>660</v>
      </c>
      <c r="E211" s="160" t="s">
        <v>351</v>
      </c>
      <c r="F211" s="201" t="s">
        <v>1455</v>
      </c>
      <c r="G211" s="169" t="s">
        <v>911</v>
      </c>
      <c r="H211" s="169" t="s">
        <v>911</v>
      </c>
      <c r="I211" s="160">
        <v>500</v>
      </c>
      <c r="J211" s="160"/>
      <c r="K211" s="160"/>
      <c r="L211" s="160"/>
    </row>
    <row r="212" spans="1:12" x14ac:dyDescent="0.25">
      <c r="A212" s="159">
        <v>7</v>
      </c>
      <c r="B212" s="217" t="s">
        <v>1466</v>
      </c>
      <c r="C212" s="161" t="s">
        <v>2418</v>
      </c>
      <c r="D212" s="218" t="s">
        <v>660</v>
      </c>
      <c r="E212" s="160" t="s">
        <v>351</v>
      </c>
      <c r="F212" s="201" t="s">
        <v>1455</v>
      </c>
      <c r="G212" s="169" t="s">
        <v>911</v>
      </c>
      <c r="H212" s="169" t="s">
        <v>911</v>
      </c>
      <c r="I212" s="160">
        <v>50</v>
      </c>
      <c r="J212" s="160"/>
      <c r="K212" s="160"/>
      <c r="L212" s="160"/>
    </row>
    <row r="213" spans="1:12" ht="45" x14ac:dyDescent="0.25">
      <c r="A213" s="159">
        <v>8</v>
      </c>
      <c r="B213" s="217" t="s">
        <v>1463</v>
      </c>
      <c r="C213" s="199" t="s">
        <v>2526</v>
      </c>
      <c r="D213" s="218" t="s">
        <v>660</v>
      </c>
      <c r="E213" s="160" t="s">
        <v>351</v>
      </c>
      <c r="F213" s="201" t="s">
        <v>1455</v>
      </c>
      <c r="G213" s="169" t="s">
        <v>911</v>
      </c>
      <c r="H213" s="169" t="s">
        <v>911</v>
      </c>
      <c r="I213" s="160">
        <v>1500</v>
      </c>
      <c r="J213" s="160"/>
      <c r="K213" s="160"/>
      <c r="L213" s="160"/>
    </row>
    <row r="214" spans="1:12" ht="30" x14ac:dyDescent="0.25">
      <c r="A214" s="159">
        <v>8</v>
      </c>
      <c r="B214" s="217" t="s">
        <v>1463</v>
      </c>
      <c r="C214" s="199" t="s">
        <v>2527</v>
      </c>
      <c r="D214" s="218" t="s">
        <v>660</v>
      </c>
      <c r="E214" s="160" t="s">
        <v>351</v>
      </c>
      <c r="F214" s="201" t="s">
        <v>1455</v>
      </c>
      <c r="G214" s="169" t="s">
        <v>911</v>
      </c>
      <c r="H214" s="169" t="s">
        <v>911</v>
      </c>
      <c r="I214" s="160">
        <v>1000</v>
      </c>
      <c r="J214" s="160"/>
      <c r="K214" s="160"/>
      <c r="L214" s="160"/>
    </row>
    <row r="215" spans="1:12" ht="30" x14ac:dyDescent="0.25">
      <c r="A215" s="159">
        <v>8</v>
      </c>
      <c r="B215" s="217" t="s">
        <v>1463</v>
      </c>
      <c r="C215" s="199" t="s">
        <v>2525</v>
      </c>
      <c r="D215" s="218" t="s">
        <v>660</v>
      </c>
      <c r="E215" s="160" t="s">
        <v>351</v>
      </c>
      <c r="F215" s="201" t="s">
        <v>1455</v>
      </c>
      <c r="G215" s="169" t="s">
        <v>911</v>
      </c>
      <c r="H215" s="169" t="s">
        <v>911</v>
      </c>
      <c r="I215" s="160">
        <v>500</v>
      </c>
      <c r="J215" s="160"/>
      <c r="K215" s="160"/>
      <c r="L215" s="160"/>
    </row>
    <row r="216" spans="1:12" x14ac:dyDescent="0.25">
      <c r="A216" s="159">
        <v>9</v>
      </c>
      <c r="B216" s="217" t="s">
        <v>1462</v>
      </c>
      <c r="C216" s="199" t="s">
        <v>2528</v>
      </c>
      <c r="D216" s="218" t="s">
        <v>660</v>
      </c>
      <c r="E216" s="160" t="s">
        <v>351</v>
      </c>
      <c r="F216" s="201" t="s">
        <v>1455</v>
      </c>
      <c r="G216" s="169" t="s">
        <v>911</v>
      </c>
      <c r="H216" s="169" t="s">
        <v>911</v>
      </c>
      <c r="I216" s="160">
        <v>500</v>
      </c>
      <c r="J216" s="160"/>
      <c r="K216" s="160"/>
      <c r="L216" s="160"/>
    </row>
    <row r="217" spans="1:12" x14ac:dyDescent="0.25">
      <c r="A217" s="159">
        <v>10</v>
      </c>
      <c r="B217" s="217" t="s">
        <v>2463</v>
      </c>
      <c r="C217" s="199" t="s">
        <v>2419</v>
      </c>
      <c r="D217" s="218" t="s">
        <v>660</v>
      </c>
      <c r="E217" s="160" t="s">
        <v>351</v>
      </c>
      <c r="F217" s="201" t="s">
        <v>1455</v>
      </c>
      <c r="G217" s="169" t="s">
        <v>911</v>
      </c>
      <c r="H217" s="169" t="s">
        <v>911</v>
      </c>
      <c r="I217" s="160">
        <v>25</v>
      </c>
      <c r="J217" s="160"/>
      <c r="K217" s="160"/>
      <c r="L217" s="160"/>
    </row>
    <row r="218" spans="1:12" x14ac:dyDescent="0.25">
      <c r="A218" s="159">
        <v>11</v>
      </c>
      <c r="B218" s="217" t="s">
        <v>2464</v>
      </c>
      <c r="C218" s="199" t="s">
        <v>2420</v>
      </c>
      <c r="D218" s="218" t="s">
        <v>660</v>
      </c>
      <c r="E218" s="160" t="s">
        <v>351</v>
      </c>
      <c r="F218" s="201" t="s">
        <v>1455</v>
      </c>
      <c r="G218" s="169" t="s">
        <v>911</v>
      </c>
      <c r="H218" s="169" t="s">
        <v>911</v>
      </c>
      <c r="I218" s="160">
        <v>25</v>
      </c>
      <c r="J218" s="160"/>
      <c r="K218" s="160"/>
      <c r="L218" s="160"/>
    </row>
    <row r="219" spans="1:12" x14ac:dyDescent="0.25">
      <c r="A219" s="159">
        <v>12</v>
      </c>
      <c r="B219" s="217" t="s">
        <v>1457</v>
      </c>
      <c r="C219" s="199" t="s">
        <v>2531</v>
      </c>
      <c r="D219" s="218" t="s">
        <v>660</v>
      </c>
      <c r="E219" s="160" t="s">
        <v>351</v>
      </c>
      <c r="F219" s="201" t="s">
        <v>1455</v>
      </c>
      <c r="G219" s="169" t="s">
        <v>911</v>
      </c>
      <c r="H219" s="169" t="s">
        <v>911</v>
      </c>
      <c r="I219" s="160">
        <v>1000</v>
      </c>
      <c r="J219" s="160"/>
      <c r="K219" s="160"/>
      <c r="L219" s="160"/>
    </row>
    <row r="220" spans="1:12" x14ac:dyDescent="0.25">
      <c r="A220" s="159">
        <v>13</v>
      </c>
      <c r="B220" s="217" t="s">
        <v>1456</v>
      </c>
      <c r="C220" s="199" t="s">
        <v>2530</v>
      </c>
      <c r="D220" s="218" t="s">
        <v>660</v>
      </c>
      <c r="E220" s="160" t="s">
        <v>351</v>
      </c>
      <c r="F220" s="201" t="s">
        <v>1455</v>
      </c>
      <c r="G220" s="169" t="s">
        <v>911</v>
      </c>
      <c r="H220" s="169" t="s">
        <v>911</v>
      </c>
      <c r="I220" s="160">
        <v>1000</v>
      </c>
      <c r="J220" s="160"/>
      <c r="K220" s="160"/>
      <c r="L220" s="160"/>
    </row>
    <row r="221" spans="1:12" ht="9.75" customHeight="1" x14ac:dyDescent="0.25">
      <c r="A221" s="159"/>
      <c r="B221" s="217"/>
      <c r="C221" s="199"/>
      <c r="D221" s="218"/>
      <c r="E221" s="160"/>
      <c r="F221" s="201"/>
      <c r="G221" s="169"/>
      <c r="H221" s="169"/>
      <c r="I221" s="160"/>
      <c r="J221" s="160"/>
      <c r="K221" s="160"/>
      <c r="L221" s="160"/>
    </row>
    <row r="222" spans="1:12" ht="18.75" x14ac:dyDescent="0.3">
      <c r="A222" s="315" t="s">
        <v>2483</v>
      </c>
      <c r="B222" s="315"/>
      <c r="C222" s="315"/>
      <c r="D222" s="315"/>
      <c r="E222" s="315"/>
      <c r="F222" s="315"/>
      <c r="G222" s="315"/>
      <c r="H222" s="315"/>
      <c r="I222" s="315"/>
      <c r="J222" s="315"/>
      <c r="K222" s="315"/>
      <c r="L222" s="315"/>
    </row>
    <row r="223" spans="1:12" ht="46.5" customHeight="1" x14ac:dyDescent="0.25">
      <c r="A223" s="185" t="s">
        <v>1052</v>
      </c>
      <c r="B223" s="216" t="s">
        <v>1054</v>
      </c>
      <c r="C223" s="235" t="s">
        <v>1055</v>
      </c>
      <c r="D223" s="216" t="s">
        <v>1</v>
      </c>
      <c r="E223" s="187" t="s">
        <v>10</v>
      </c>
      <c r="F223" s="200" t="s">
        <v>2108</v>
      </c>
      <c r="G223" s="187" t="s">
        <v>2474</v>
      </c>
      <c r="H223" s="187" t="s">
        <v>2486</v>
      </c>
      <c r="I223" s="187" t="s">
        <v>460</v>
      </c>
      <c r="J223" s="187" t="s">
        <v>2489</v>
      </c>
      <c r="K223" s="187" t="s">
        <v>2199</v>
      </c>
      <c r="L223" s="158" t="s">
        <v>2197</v>
      </c>
    </row>
    <row r="224" spans="1:12" x14ac:dyDescent="0.25">
      <c r="A224" s="159">
        <v>1</v>
      </c>
      <c r="B224" s="217" t="s">
        <v>1388</v>
      </c>
      <c r="C224" s="161" t="s">
        <v>2421</v>
      </c>
      <c r="D224" s="218" t="s">
        <v>660</v>
      </c>
      <c r="E224" s="160" t="s">
        <v>351</v>
      </c>
      <c r="F224" s="201" t="s">
        <v>2109</v>
      </c>
      <c r="G224" s="198" t="s">
        <v>2352</v>
      </c>
      <c r="H224" s="169"/>
      <c r="I224" s="160">
        <v>50</v>
      </c>
      <c r="J224" s="160"/>
      <c r="K224" s="160"/>
      <c r="L224" s="160"/>
    </row>
    <row r="225" spans="1:12" x14ac:dyDescent="0.25">
      <c r="A225" s="159">
        <v>2</v>
      </c>
      <c r="B225" s="217" t="s">
        <v>1387</v>
      </c>
      <c r="C225" s="161" t="s">
        <v>2422</v>
      </c>
      <c r="D225" s="218" t="s">
        <v>660</v>
      </c>
      <c r="E225" s="160" t="s">
        <v>351</v>
      </c>
      <c r="F225" s="201" t="s">
        <v>2109</v>
      </c>
      <c r="G225" s="198" t="s">
        <v>2352</v>
      </c>
      <c r="H225" s="169"/>
      <c r="I225" s="160">
        <v>10</v>
      </c>
      <c r="J225" s="160"/>
      <c r="K225" s="160"/>
      <c r="L225" s="160"/>
    </row>
    <row r="226" spans="1:12" x14ac:dyDescent="0.25">
      <c r="A226" s="159">
        <v>3</v>
      </c>
      <c r="B226" s="226" t="s">
        <v>2015</v>
      </c>
      <c r="C226" s="261" t="s">
        <v>2423</v>
      </c>
      <c r="D226" s="221" t="s">
        <v>660</v>
      </c>
      <c r="E226" s="160" t="s">
        <v>351</v>
      </c>
      <c r="F226" s="201" t="s">
        <v>2177</v>
      </c>
      <c r="G226" s="169" t="s">
        <v>911</v>
      </c>
      <c r="H226" s="169"/>
      <c r="I226" s="160">
        <v>10</v>
      </c>
      <c r="J226" s="160"/>
      <c r="K226" s="160"/>
      <c r="L226" s="160"/>
    </row>
    <row r="227" spans="1:12" ht="15" customHeight="1" x14ac:dyDescent="0.25">
      <c r="A227" s="159">
        <v>4</v>
      </c>
      <c r="B227" s="217" t="s">
        <v>1392</v>
      </c>
      <c r="C227" s="261" t="s">
        <v>2424</v>
      </c>
      <c r="D227" s="218" t="s">
        <v>660</v>
      </c>
      <c r="E227" s="160" t="s">
        <v>351</v>
      </c>
      <c r="F227" s="201" t="s">
        <v>2109</v>
      </c>
      <c r="G227" s="169" t="s">
        <v>911</v>
      </c>
      <c r="H227" s="169"/>
      <c r="I227" s="160">
        <v>15</v>
      </c>
      <c r="J227" s="160"/>
      <c r="K227" s="160"/>
      <c r="L227" s="160"/>
    </row>
    <row r="228" spans="1:12" x14ac:dyDescent="0.25">
      <c r="A228" s="159">
        <v>5</v>
      </c>
      <c r="B228" s="217" t="s">
        <v>1391</v>
      </c>
      <c r="C228" s="161" t="s">
        <v>961</v>
      </c>
      <c r="D228" s="218" t="s">
        <v>660</v>
      </c>
      <c r="E228" s="160" t="s">
        <v>351</v>
      </c>
      <c r="F228" s="201" t="s">
        <v>2109</v>
      </c>
      <c r="G228" s="169" t="s">
        <v>911</v>
      </c>
      <c r="H228" s="169"/>
      <c r="I228" s="160">
        <v>15</v>
      </c>
      <c r="J228" s="160"/>
      <c r="K228" s="160"/>
      <c r="L228" s="160"/>
    </row>
    <row r="229" spans="1:12" x14ac:dyDescent="0.25">
      <c r="A229" s="159">
        <v>6</v>
      </c>
      <c r="B229" s="217" t="s">
        <v>1250</v>
      </c>
      <c r="C229" s="161" t="s">
        <v>2425</v>
      </c>
      <c r="D229" s="218" t="s">
        <v>1228</v>
      </c>
      <c r="E229" s="160" t="s">
        <v>351</v>
      </c>
      <c r="F229" s="201" t="s">
        <v>2109</v>
      </c>
      <c r="G229" s="169" t="s">
        <v>911</v>
      </c>
      <c r="H229" s="169"/>
      <c r="I229" s="160">
        <v>15</v>
      </c>
      <c r="J229" s="160"/>
      <c r="K229" s="160"/>
      <c r="L229" s="160"/>
    </row>
    <row r="230" spans="1:12" x14ac:dyDescent="0.25">
      <c r="A230" s="159">
        <v>7</v>
      </c>
      <c r="B230" s="217" t="s">
        <v>1247</v>
      </c>
      <c r="C230" s="161" t="s">
        <v>2426</v>
      </c>
      <c r="D230" s="218" t="s">
        <v>1228</v>
      </c>
      <c r="E230" s="160" t="s">
        <v>351</v>
      </c>
      <c r="F230" s="201" t="s">
        <v>2109</v>
      </c>
      <c r="G230" s="169" t="s">
        <v>911</v>
      </c>
      <c r="H230" s="169"/>
      <c r="I230" s="160">
        <v>15</v>
      </c>
      <c r="J230" s="160"/>
      <c r="K230" s="160"/>
      <c r="L230" s="160"/>
    </row>
    <row r="231" spans="1:12" x14ac:dyDescent="0.25">
      <c r="A231" s="159"/>
      <c r="B231" s="217"/>
      <c r="C231" s="161"/>
      <c r="D231" s="218"/>
      <c r="E231" s="160"/>
      <c r="F231" s="201"/>
      <c r="G231" s="169"/>
      <c r="H231" s="169"/>
      <c r="I231" s="160"/>
      <c r="J231" s="160"/>
      <c r="K231" s="160"/>
      <c r="L231" s="160"/>
    </row>
    <row r="232" spans="1:12" x14ac:dyDescent="0.25">
      <c r="A232" s="159"/>
      <c r="B232" s="223"/>
      <c r="C232" s="262"/>
      <c r="D232" s="219"/>
      <c r="E232" s="160"/>
      <c r="F232" s="201"/>
      <c r="G232" s="169"/>
      <c r="H232" s="169"/>
      <c r="I232" s="160"/>
      <c r="J232" s="160"/>
      <c r="K232" s="160"/>
      <c r="L232" s="160"/>
    </row>
    <row r="233" spans="1:12" ht="18.75" x14ac:dyDescent="0.3">
      <c r="A233" s="315" t="s">
        <v>2484</v>
      </c>
      <c r="B233" s="315"/>
      <c r="C233" s="315"/>
      <c r="D233" s="315"/>
      <c r="E233" s="315"/>
      <c r="F233" s="315"/>
      <c r="G233" s="315"/>
      <c r="H233" s="315"/>
      <c r="I233" s="315"/>
      <c r="J233" s="315"/>
      <c r="K233" s="315"/>
      <c r="L233" s="315"/>
    </row>
    <row r="234" spans="1:12" ht="53.25" customHeight="1" x14ac:dyDescent="0.25">
      <c r="A234" s="185" t="s">
        <v>1052</v>
      </c>
      <c r="B234" s="216" t="s">
        <v>1054</v>
      </c>
      <c r="C234" s="235" t="s">
        <v>1055</v>
      </c>
      <c r="D234" s="216" t="s">
        <v>1</v>
      </c>
      <c r="E234" s="187" t="s">
        <v>10</v>
      </c>
      <c r="F234" s="200" t="s">
        <v>2108</v>
      </c>
      <c r="G234" s="187" t="s">
        <v>2474</v>
      </c>
      <c r="H234" s="187" t="s">
        <v>2486</v>
      </c>
      <c r="I234" s="187" t="s">
        <v>460</v>
      </c>
      <c r="J234" s="187" t="s">
        <v>2198</v>
      </c>
      <c r="K234" s="187" t="s">
        <v>2199</v>
      </c>
      <c r="L234" s="158" t="s">
        <v>2197</v>
      </c>
    </row>
    <row r="235" spans="1:12" x14ac:dyDescent="0.25">
      <c r="A235" s="159">
        <v>1</v>
      </c>
      <c r="B235" s="223" t="s">
        <v>1801</v>
      </c>
      <c r="C235" s="169" t="s">
        <v>2549</v>
      </c>
      <c r="D235" s="219" t="s">
        <v>661</v>
      </c>
      <c r="E235" s="160" t="s">
        <v>351</v>
      </c>
      <c r="F235" s="201" t="s">
        <v>2203</v>
      </c>
      <c r="G235" s="169" t="s">
        <v>617</v>
      </c>
      <c r="H235" s="160"/>
      <c r="I235" s="160">
        <v>1000</v>
      </c>
      <c r="J235" s="160"/>
      <c r="K235" s="160"/>
      <c r="L235" s="160"/>
    </row>
    <row r="236" spans="1:12" x14ac:dyDescent="0.25">
      <c r="A236" s="159">
        <v>2</v>
      </c>
      <c r="B236" s="223" t="s">
        <v>1804</v>
      </c>
      <c r="C236" s="169" t="s">
        <v>2550</v>
      </c>
      <c r="D236" s="219" t="s">
        <v>661</v>
      </c>
      <c r="E236" s="160" t="s">
        <v>351</v>
      </c>
      <c r="F236" s="201" t="s">
        <v>2203</v>
      </c>
      <c r="G236" s="169" t="s">
        <v>2209</v>
      </c>
      <c r="H236" s="160"/>
      <c r="I236" s="160">
        <v>1000</v>
      </c>
      <c r="J236" s="160"/>
      <c r="K236" s="160"/>
      <c r="L236" s="160"/>
    </row>
    <row r="237" spans="1:12" x14ac:dyDescent="0.25">
      <c r="A237" s="159">
        <v>3</v>
      </c>
      <c r="B237" s="223" t="s">
        <v>1730</v>
      </c>
      <c r="C237" s="263" t="s">
        <v>2551</v>
      </c>
      <c r="D237" s="219" t="s">
        <v>661</v>
      </c>
      <c r="E237" s="160" t="s">
        <v>351</v>
      </c>
      <c r="F237" s="201" t="s">
        <v>2203</v>
      </c>
      <c r="G237" s="169" t="s">
        <v>617</v>
      </c>
      <c r="H237" s="160"/>
      <c r="I237" s="160">
        <v>1000</v>
      </c>
      <c r="J237" s="160"/>
      <c r="K237" s="160"/>
      <c r="L237" s="160"/>
    </row>
    <row r="238" spans="1:12" ht="30" x14ac:dyDescent="0.25">
      <c r="A238" s="159">
        <v>4</v>
      </c>
      <c r="B238" s="223" t="s">
        <v>1792</v>
      </c>
      <c r="C238" s="169" t="s">
        <v>2552</v>
      </c>
      <c r="D238" s="219" t="s">
        <v>1670</v>
      </c>
      <c r="E238" s="160" t="s">
        <v>351</v>
      </c>
      <c r="F238" s="201" t="s">
        <v>2203</v>
      </c>
      <c r="G238" s="169" t="s">
        <v>2183</v>
      </c>
      <c r="H238" s="160"/>
      <c r="I238" s="160">
        <v>50000</v>
      </c>
      <c r="J238" s="160"/>
      <c r="K238" s="160"/>
      <c r="L238" s="160"/>
    </row>
    <row r="239" spans="1:12" ht="30" x14ac:dyDescent="0.25">
      <c r="A239" s="159">
        <v>5</v>
      </c>
      <c r="B239" s="223" t="s">
        <v>1736</v>
      </c>
      <c r="C239" s="169" t="s">
        <v>2553</v>
      </c>
      <c r="D239" s="219" t="s">
        <v>661</v>
      </c>
      <c r="E239" s="160" t="s">
        <v>351</v>
      </c>
      <c r="F239" s="201" t="s">
        <v>2203</v>
      </c>
      <c r="G239" s="169" t="s">
        <v>2183</v>
      </c>
      <c r="H239" s="160"/>
      <c r="I239" s="160">
        <v>20000</v>
      </c>
      <c r="J239" s="160"/>
      <c r="K239" s="160"/>
      <c r="L239" s="160"/>
    </row>
    <row r="240" spans="1:12" ht="30" x14ac:dyDescent="0.25">
      <c r="A240" s="159">
        <v>6</v>
      </c>
      <c r="B240" s="223" t="s">
        <v>1815</v>
      </c>
      <c r="C240" s="198" t="s">
        <v>2554</v>
      </c>
      <c r="D240" s="219" t="s">
        <v>661</v>
      </c>
      <c r="E240" s="160" t="s">
        <v>351</v>
      </c>
      <c r="F240" s="201" t="s">
        <v>2203</v>
      </c>
      <c r="G240" s="169" t="s">
        <v>2183</v>
      </c>
      <c r="H240" s="160"/>
      <c r="I240" s="160">
        <v>200000</v>
      </c>
      <c r="J240" s="160"/>
      <c r="K240" s="160"/>
      <c r="L240" s="160"/>
    </row>
    <row r="241" spans="1:12" x14ac:dyDescent="0.25">
      <c r="A241" s="159">
        <v>7</v>
      </c>
      <c r="B241" s="223" t="s">
        <v>1699</v>
      </c>
      <c r="C241" s="198" t="s">
        <v>2555</v>
      </c>
      <c r="D241" s="219" t="s">
        <v>608</v>
      </c>
      <c r="E241" s="160" t="s">
        <v>351</v>
      </c>
      <c r="F241" s="201" t="s">
        <v>2203</v>
      </c>
      <c r="G241" s="169" t="s">
        <v>2206</v>
      </c>
      <c r="H241" s="160"/>
      <c r="I241" s="160">
        <v>10000</v>
      </c>
      <c r="J241" s="160"/>
      <c r="K241" s="160"/>
      <c r="L241" s="160"/>
    </row>
    <row r="242" spans="1:12" x14ac:dyDescent="0.25">
      <c r="A242" s="159">
        <v>8</v>
      </c>
      <c r="B242" s="223" t="s">
        <v>1739</v>
      </c>
      <c r="C242" s="198" t="s">
        <v>2556</v>
      </c>
      <c r="D242" s="219" t="s">
        <v>661</v>
      </c>
      <c r="E242" s="160" t="s">
        <v>351</v>
      </c>
      <c r="F242" s="201" t="s">
        <v>2203</v>
      </c>
      <c r="G242" s="169" t="s">
        <v>154</v>
      </c>
      <c r="H242" s="160"/>
      <c r="I242" s="160">
        <v>1000</v>
      </c>
      <c r="J242" s="160"/>
      <c r="K242" s="160"/>
      <c r="L242" s="160"/>
    </row>
    <row r="243" spans="1:12" x14ac:dyDescent="0.25">
      <c r="A243" s="159">
        <v>9</v>
      </c>
      <c r="B243" s="223" t="s">
        <v>1742</v>
      </c>
      <c r="C243" s="169" t="s">
        <v>2557</v>
      </c>
      <c r="D243" s="219" t="s">
        <v>661</v>
      </c>
      <c r="E243" s="160" t="s">
        <v>351</v>
      </c>
      <c r="F243" s="201" t="s">
        <v>2203</v>
      </c>
      <c r="G243" s="169" t="s">
        <v>617</v>
      </c>
      <c r="H243" s="160"/>
      <c r="I243" s="160">
        <v>1000</v>
      </c>
      <c r="J243" s="160"/>
      <c r="K243" s="160"/>
      <c r="L243" s="160"/>
    </row>
    <row r="244" spans="1:12" ht="30" x14ac:dyDescent="0.25">
      <c r="A244" s="159">
        <v>10</v>
      </c>
      <c r="B244" s="223" t="s">
        <v>1706</v>
      </c>
      <c r="C244" s="169" t="s">
        <v>2558</v>
      </c>
      <c r="D244" s="219" t="s">
        <v>1107</v>
      </c>
      <c r="E244" s="160" t="s">
        <v>351</v>
      </c>
      <c r="F244" s="201" t="s">
        <v>2203</v>
      </c>
      <c r="G244" s="169" t="s">
        <v>2207</v>
      </c>
      <c r="H244" s="160"/>
      <c r="I244" s="160">
        <v>5000</v>
      </c>
      <c r="J244" s="160"/>
      <c r="K244" s="160"/>
      <c r="L244" s="160"/>
    </row>
    <row r="245" spans="1:12" ht="30" x14ac:dyDescent="0.25">
      <c r="A245" s="159">
        <v>11</v>
      </c>
      <c r="B245" s="223" t="s">
        <v>1687</v>
      </c>
      <c r="C245" s="169" t="s">
        <v>2559</v>
      </c>
      <c r="D245" s="219" t="s">
        <v>1670</v>
      </c>
      <c r="E245" s="160" t="s">
        <v>351</v>
      </c>
      <c r="F245" s="201" t="s">
        <v>2203</v>
      </c>
      <c r="G245" s="169" t="s">
        <v>2183</v>
      </c>
      <c r="H245" s="160"/>
      <c r="I245" s="160">
        <v>100000</v>
      </c>
      <c r="J245" s="160"/>
      <c r="K245" s="160"/>
      <c r="L245" s="160"/>
    </row>
    <row r="246" spans="1:12" x14ac:dyDescent="0.25">
      <c r="A246" s="159">
        <v>12</v>
      </c>
      <c r="B246" s="223" t="s">
        <v>1675</v>
      </c>
      <c r="C246" s="198" t="s">
        <v>2560</v>
      </c>
      <c r="D246" s="219" t="s">
        <v>1670</v>
      </c>
      <c r="E246" s="160" t="s">
        <v>351</v>
      </c>
      <c r="F246" s="201" t="s">
        <v>2203</v>
      </c>
      <c r="G246" s="169" t="s">
        <v>2205</v>
      </c>
      <c r="H246" s="160"/>
      <c r="I246" s="160">
        <v>15000</v>
      </c>
      <c r="J246" s="160"/>
      <c r="K246" s="160"/>
      <c r="L246" s="160"/>
    </row>
    <row r="247" spans="1:12" ht="30" x14ac:dyDescent="0.25">
      <c r="A247" s="159">
        <v>13</v>
      </c>
      <c r="B247" s="223" t="s">
        <v>1715</v>
      </c>
      <c r="C247" s="198" t="s">
        <v>2561</v>
      </c>
      <c r="D247" s="219" t="s">
        <v>1704</v>
      </c>
      <c r="E247" s="160" t="s">
        <v>351</v>
      </c>
      <c r="F247" s="201" t="s">
        <v>2203</v>
      </c>
      <c r="G247" s="169" t="s">
        <v>2183</v>
      </c>
      <c r="H247" s="160"/>
      <c r="I247" s="160">
        <v>10000</v>
      </c>
      <c r="J247" s="160"/>
      <c r="K247" s="160"/>
      <c r="L247" s="160"/>
    </row>
    <row r="248" spans="1:12" ht="30" x14ac:dyDescent="0.25">
      <c r="A248" s="159">
        <v>14</v>
      </c>
      <c r="B248" s="223" t="s">
        <v>1748</v>
      </c>
      <c r="C248" s="169" t="s">
        <v>2562</v>
      </c>
      <c r="D248" s="219" t="s">
        <v>661</v>
      </c>
      <c r="E248" s="160" t="s">
        <v>351</v>
      </c>
      <c r="F248" s="201" t="s">
        <v>2203</v>
      </c>
      <c r="G248" s="169" t="s">
        <v>2183</v>
      </c>
      <c r="H248" s="160"/>
      <c r="I248" s="160">
        <v>30000</v>
      </c>
      <c r="J248" s="160"/>
      <c r="K248" s="160"/>
      <c r="L248" s="160"/>
    </row>
    <row r="249" spans="1:12" ht="30" x14ac:dyDescent="0.25">
      <c r="A249" s="159">
        <v>15</v>
      </c>
      <c r="B249" s="223" t="s">
        <v>1681</v>
      </c>
      <c r="C249" s="169" t="s">
        <v>2563</v>
      </c>
      <c r="D249" s="219" t="s">
        <v>1670</v>
      </c>
      <c r="E249" s="160" t="s">
        <v>351</v>
      </c>
      <c r="F249" s="201" t="s">
        <v>2203</v>
      </c>
      <c r="G249" s="169" t="s">
        <v>2183</v>
      </c>
      <c r="H249" s="160"/>
      <c r="I249" s="160">
        <v>20000</v>
      </c>
      <c r="J249" s="160"/>
      <c r="K249" s="160"/>
      <c r="L249" s="160"/>
    </row>
    <row r="250" spans="1:12" ht="30" x14ac:dyDescent="0.25">
      <c r="A250" s="159">
        <v>16</v>
      </c>
      <c r="B250" s="223" t="s">
        <v>1754</v>
      </c>
      <c r="C250" s="198" t="s">
        <v>2564</v>
      </c>
      <c r="D250" s="219" t="s">
        <v>661</v>
      </c>
      <c r="E250" s="160" t="s">
        <v>351</v>
      </c>
      <c r="F250" s="201" t="s">
        <v>2203</v>
      </c>
      <c r="G250" s="169" t="s">
        <v>2183</v>
      </c>
      <c r="H250" s="160"/>
      <c r="I250" s="160">
        <v>35000</v>
      </c>
      <c r="J250" s="160"/>
      <c r="K250" s="160"/>
      <c r="L250" s="160"/>
    </row>
    <row r="251" spans="1:12" ht="30" x14ac:dyDescent="0.25">
      <c r="A251" s="159">
        <v>17</v>
      </c>
      <c r="B251" s="223" t="s">
        <v>1684</v>
      </c>
      <c r="C251" s="169" t="s">
        <v>2565</v>
      </c>
      <c r="D251" s="219" t="s">
        <v>1670</v>
      </c>
      <c r="E251" s="160" t="s">
        <v>351</v>
      </c>
      <c r="F251" s="201" t="s">
        <v>2203</v>
      </c>
      <c r="G251" s="169" t="s">
        <v>2183</v>
      </c>
      <c r="H251" s="160"/>
      <c r="I251" s="160">
        <v>60000</v>
      </c>
      <c r="J251" s="160"/>
      <c r="K251" s="160"/>
      <c r="L251" s="160"/>
    </row>
    <row r="252" spans="1:12" ht="53.25" customHeight="1" x14ac:dyDescent="0.25">
      <c r="A252" s="185" t="s">
        <v>1052</v>
      </c>
      <c r="B252" s="216" t="s">
        <v>1054</v>
      </c>
      <c r="C252" s="235" t="s">
        <v>1055</v>
      </c>
      <c r="D252" s="216" t="s">
        <v>1</v>
      </c>
      <c r="E252" s="187" t="s">
        <v>10</v>
      </c>
      <c r="F252" s="200" t="s">
        <v>2108</v>
      </c>
      <c r="G252" s="187" t="s">
        <v>2474</v>
      </c>
      <c r="H252" s="187" t="s">
        <v>2486</v>
      </c>
      <c r="I252" s="187" t="s">
        <v>460</v>
      </c>
      <c r="J252" s="187" t="s">
        <v>2198</v>
      </c>
      <c r="K252" s="187" t="s">
        <v>2199</v>
      </c>
      <c r="L252" s="158" t="s">
        <v>2197</v>
      </c>
    </row>
    <row r="253" spans="1:12" ht="30" x14ac:dyDescent="0.25">
      <c r="A253" s="159">
        <v>18</v>
      </c>
      <c r="B253" s="223" t="s">
        <v>1760</v>
      </c>
      <c r="C253" s="198" t="s">
        <v>2566</v>
      </c>
      <c r="D253" s="219" t="s">
        <v>661</v>
      </c>
      <c r="E253" s="160" t="s">
        <v>351</v>
      </c>
      <c r="F253" s="201" t="s">
        <v>2203</v>
      </c>
      <c r="G253" s="169" t="s">
        <v>691</v>
      </c>
      <c r="H253" s="160"/>
      <c r="I253" s="160">
        <v>10000</v>
      </c>
      <c r="J253" s="160"/>
      <c r="K253" s="160"/>
      <c r="L253" s="160"/>
    </row>
    <row r="254" spans="1:12" ht="30" x14ac:dyDescent="0.25">
      <c r="A254" s="159">
        <v>19</v>
      </c>
      <c r="B254" s="223" t="s">
        <v>1757</v>
      </c>
      <c r="C254" s="198" t="s">
        <v>2567</v>
      </c>
      <c r="D254" s="219" t="s">
        <v>661</v>
      </c>
      <c r="E254" s="160" t="s">
        <v>351</v>
      </c>
      <c r="F254" s="201" t="s">
        <v>2203</v>
      </c>
      <c r="G254" s="169" t="s">
        <v>691</v>
      </c>
      <c r="H254" s="160"/>
      <c r="I254" s="160">
        <v>50000</v>
      </c>
      <c r="J254" s="160"/>
      <c r="K254" s="160"/>
      <c r="L254" s="160"/>
    </row>
    <row r="255" spans="1:12" ht="30" x14ac:dyDescent="0.25">
      <c r="A255" s="159">
        <v>20</v>
      </c>
      <c r="B255" s="223" t="s">
        <v>1812</v>
      </c>
      <c r="C255" s="169" t="s">
        <v>2568</v>
      </c>
      <c r="D255" s="219" t="s">
        <v>661</v>
      </c>
      <c r="E255" s="160" t="s">
        <v>351</v>
      </c>
      <c r="F255" s="201" t="s">
        <v>2203</v>
      </c>
      <c r="G255" s="169" t="s">
        <v>691</v>
      </c>
      <c r="H255" s="160"/>
      <c r="I255" s="160">
        <v>1000</v>
      </c>
      <c r="J255" s="160"/>
      <c r="K255" s="160"/>
      <c r="L255" s="160"/>
    </row>
    <row r="256" spans="1:12" ht="36" customHeight="1" x14ac:dyDescent="0.25">
      <c r="A256" s="159">
        <v>21</v>
      </c>
      <c r="B256" s="223" t="s">
        <v>1733</v>
      </c>
      <c r="C256" s="198" t="s">
        <v>2569</v>
      </c>
      <c r="D256" s="219" t="s">
        <v>661</v>
      </c>
      <c r="E256" s="160" t="s">
        <v>351</v>
      </c>
      <c r="F256" s="201" t="s">
        <v>2203</v>
      </c>
      <c r="G256" s="198" t="s">
        <v>617</v>
      </c>
      <c r="H256" s="160"/>
      <c r="I256" s="160">
        <v>1000</v>
      </c>
      <c r="J256" s="160"/>
      <c r="K256" s="160"/>
      <c r="L256" s="160"/>
    </row>
    <row r="257" spans="1:12" ht="36" customHeight="1" x14ac:dyDescent="0.25">
      <c r="A257" s="159">
        <v>22</v>
      </c>
      <c r="B257" s="223" t="s">
        <v>1763</v>
      </c>
      <c r="C257" s="263" t="s">
        <v>2570</v>
      </c>
      <c r="D257" s="219" t="s">
        <v>661</v>
      </c>
      <c r="E257" s="160" t="s">
        <v>351</v>
      </c>
      <c r="F257" s="201" t="s">
        <v>2203</v>
      </c>
      <c r="G257" s="169" t="s">
        <v>2210</v>
      </c>
      <c r="H257" s="160"/>
      <c r="I257" s="160">
        <v>5000</v>
      </c>
      <c r="J257" s="160"/>
      <c r="K257" s="160"/>
      <c r="L257" s="160"/>
    </row>
    <row r="258" spans="1:12" ht="30" x14ac:dyDescent="0.25">
      <c r="A258" s="159">
        <v>23</v>
      </c>
      <c r="B258" s="223" t="s">
        <v>1766</v>
      </c>
      <c r="C258" s="169" t="s">
        <v>2571</v>
      </c>
      <c r="D258" s="219" t="s">
        <v>661</v>
      </c>
      <c r="E258" s="160" t="s">
        <v>351</v>
      </c>
      <c r="F258" s="201" t="s">
        <v>2203</v>
      </c>
      <c r="G258" s="169" t="s">
        <v>2193</v>
      </c>
      <c r="H258" s="160"/>
      <c r="I258" s="160">
        <v>50000</v>
      </c>
      <c r="J258" s="160"/>
      <c r="K258" s="160"/>
      <c r="L258" s="160"/>
    </row>
    <row r="259" spans="1:12" ht="33.75" customHeight="1" x14ac:dyDescent="0.25">
      <c r="A259" s="159">
        <v>24</v>
      </c>
      <c r="B259" s="223" t="s">
        <v>1769</v>
      </c>
      <c r="C259" s="198" t="s">
        <v>2572</v>
      </c>
      <c r="D259" s="219" t="s">
        <v>661</v>
      </c>
      <c r="E259" s="160" t="s">
        <v>351</v>
      </c>
      <c r="F259" s="201" t="s">
        <v>2203</v>
      </c>
      <c r="G259" s="169" t="s">
        <v>2181</v>
      </c>
      <c r="H259" s="160"/>
      <c r="I259" s="160">
        <v>2500</v>
      </c>
      <c r="J259" s="160"/>
      <c r="K259" s="160"/>
      <c r="L259" s="160"/>
    </row>
    <row r="260" spans="1:12" ht="30" x14ac:dyDescent="0.25">
      <c r="A260" s="159">
        <v>25</v>
      </c>
      <c r="B260" s="223" t="s">
        <v>1821</v>
      </c>
      <c r="C260" s="169" t="s">
        <v>2573</v>
      </c>
      <c r="D260" s="219" t="s">
        <v>661</v>
      </c>
      <c r="E260" s="160" t="s">
        <v>351</v>
      </c>
      <c r="F260" s="201" t="s">
        <v>2203</v>
      </c>
      <c r="G260" s="169" t="s">
        <v>2183</v>
      </c>
      <c r="H260" s="160"/>
      <c r="I260" s="160">
        <v>150000</v>
      </c>
      <c r="J260" s="160"/>
      <c r="K260" s="160"/>
      <c r="L260" s="160"/>
    </row>
    <row r="261" spans="1:12" ht="30" x14ac:dyDescent="0.25">
      <c r="A261" s="159">
        <v>26</v>
      </c>
      <c r="B261" s="223" t="s">
        <v>1795</v>
      </c>
      <c r="C261" s="198" t="s">
        <v>2574</v>
      </c>
      <c r="D261" s="219" t="s">
        <v>608</v>
      </c>
      <c r="E261" s="160" t="s">
        <v>351</v>
      </c>
      <c r="F261" s="201" t="s">
        <v>2203</v>
      </c>
      <c r="G261" s="169" t="s">
        <v>2183</v>
      </c>
      <c r="H261" s="160"/>
      <c r="I261" s="160">
        <v>1000</v>
      </c>
      <c r="J261" s="160"/>
      <c r="K261" s="160"/>
      <c r="L261" s="160"/>
    </row>
    <row r="262" spans="1:12" ht="30" x14ac:dyDescent="0.25">
      <c r="A262" s="159">
        <v>27</v>
      </c>
      <c r="B262" s="223" t="s">
        <v>1778</v>
      </c>
      <c r="C262" s="169" t="s">
        <v>2575</v>
      </c>
      <c r="D262" s="219" t="s">
        <v>661</v>
      </c>
      <c r="E262" s="160" t="s">
        <v>351</v>
      </c>
      <c r="F262" s="201" t="s">
        <v>2203</v>
      </c>
      <c r="G262" s="169" t="s">
        <v>2193</v>
      </c>
      <c r="H262" s="160"/>
      <c r="I262" s="160">
        <v>2000</v>
      </c>
      <c r="J262" s="160"/>
      <c r="K262" s="160"/>
      <c r="L262" s="160"/>
    </row>
    <row r="263" spans="1:12" ht="34.5" customHeight="1" x14ac:dyDescent="0.25">
      <c r="A263" s="159">
        <v>28</v>
      </c>
      <c r="B263" s="223" t="s">
        <v>1798</v>
      </c>
      <c r="C263" s="169" t="s">
        <v>2576</v>
      </c>
      <c r="D263" s="219" t="s">
        <v>659</v>
      </c>
      <c r="E263" s="160" t="s">
        <v>351</v>
      </c>
      <c r="F263" s="201" t="s">
        <v>2203</v>
      </c>
      <c r="G263" s="169" t="s">
        <v>2209</v>
      </c>
      <c r="H263" s="160"/>
      <c r="I263" s="160">
        <v>1000</v>
      </c>
      <c r="J263" s="160"/>
      <c r="K263" s="160"/>
      <c r="L263" s="160"/>
    </row>
    <row r="264" spans="1:12" ht="30" x14ac:dyDescent="0.25">
      <c r="A264" s="159">
        <v>29</v>
      </c>
      <c r="B264" s="223" t="s">
        <v>1784</v>
      </c>
      <c r="C264" s="198" t="s">
        <v>2592</v>
      </c>
      <c r="D264" s="219" t="s">
        <v>661</v>
      </c>
      <c r="E264" s="160" t="s">
        <v>351</v>
      </c>
      <c r="F264" s="201" t="s">
        <v>2203</v>
      </c>
      <c r="G264" s="169" t="s">
        <v>2183</v>
      </c>
      <c r="H264" s="160"/>
      <c r="I264" s="160">
        <v>75000</v>
      </c>
      <c r="J264" s="160"/>
      <c r="K264" s="160"/>
      <c r="L264" s="160"/>
    </row>
    <row r="265" spans="1:12" ht="36" customHeight="1" x14ac:dyDescent="0.25">
      <c r="A265" s="159">
        <v>30</v>
      </c>
      <c r="B265" s="223" t="s">
        <v>1690</v>
      </c>
      <c r="C265" s="169" t="s">
        <v>2577</v>
      </c>
      <c r="D265" s="219" t="s">
        <v>608</v>
      </c>
      <c r="E265" s="160" t="s">
        <v>351</v>
      </c>
      <c r="F265" s="201" t="s">
        <v>2203</v>
      </c>
      <c r="G265" s="169" t="s">
        <v>2204</v>
      </c>
      <c r="H265" s="160"/>
      <c r="I265" s="160">
        <v>100</v>
      </c>
      <c r="J265" s="160"/>
      <c r="K265" s="160"/>
      <c r="L265" s="160"/>
    </row>
    <row r="266" spans="1:12" ht="30" x14ac:dyDescent="0.25">
      <c r="A266" s="159">
        <v>31</v>
      </c>
      <c r="B266" s="223" t="s">
        <v>1787</v>
      </c>
      <c r="C266" s="169" t="s">
        <v>2578</v>
      </c>
      <c r="D266" s="219" t="s">
        <v>661</v>
      </c>
      <c r="E266" s="160" t="s">
        <v>351</v>
      </c>
      <c r="F266" s="201" t="s">
        <v>2203</v>
      </c>
      <c r="G266" s="169" t="s">
        <v>2204</v>
      </c>
      <c r="H266" s="160"/>
      <c r="I266" s="160">
        <v>1000</v>
      </c>
      <c r="J266" s="160"/>
      <c r="K266" s="160"/>
      <c r="L266" s="160"/>
    </row>
    <row r="267" spans="1:12" ht="36" customHeight="1" x14ac:dyDescent="0.25">
      <c r="A267" s="159">
        <v>32</v>
      </c>
      <c r="B267" s="223" t="s">
        <v>1693</v>
      </c>
      <c r="C267" s="169" t="s">
        <v>2579</v>
      </c>
      <c r="D267" s="219" t="s">
        <v>608</v>
      </c>
      <c r="E267" s="160" t="s">
        <v>351</v>
      </c>
      <c r="F267" s="201" t="s">
        <v>2203</v>
      </c>
      <c r="G267" s="169" t="s">
        <v>617</v>
      </c>
      <c r="H267" s="160"/>
      <c r="I267" s="160">
        <v>500</v>
      </c>
      <c r="J267" s="160"/>
      <c r="K267" s="160"/>
      <c r="L267" s="160"/>
    </row>
    <row r="268" spans="1:12" ht="40.5" customHeight="1" x14ac:dyDescent="0.25">
      <c r="A268" s="159">
        <v>33</v>
      </c>
      <c r="B268" s="223" t="s">
        <v>1696</v>
      </c>
      <c r="C268" s="169" t="s">
        <v>2580</v>
      </c>
      <c r="D268" s="219" t="s">
        <v>608</v>
      </c>
      <c r="E268" s="160" t="s">
        <v>351</v>
      </c>
      <c r="F268" s="201" t="s">
        <v>2203</v>
      </c>
      <c r="G268" s="169" t="s">
        <v>617</v>
      </c>
      <c r="H268" s="160"/>
      <c r="I268" s="160">
        <v>2000</v>
      </c>
      <c r="J268" s="160"/>
      <c r="K268" s="160"/>
      <c r="L268" s="160"/>
    </row>
    <row r="269" spans="1:12" ht="30" x14ac:dyDescent="0.25">
      <c r="A269" s="159">
        <v>34</v>
      </c>
      <c r="B269" s="223" t="s">
        <v>1668</v>
      </c>
      <c r="C269" s="169" t="s">
        <v>2581</v>
      </c>
      <c r="D269" s="219" t="s">
        <v>1670</v>
      </c>
      <c r="E269" s="160" t="s">
        <v>351</v>
      </c>
      <c r="F269" s="201" t="s">
        <v>2203</v>
      </c>
      <c r="G269" s="169" t="s">
        <v>2183</v>
      </c>
      <c r="H269" s="160"/>
      <c r="I269" s="160">
        <v>1000</v>
      </c>
      <c r="J269" s="160"/>
      <c r="K269" s="160"/>
      <c r="L269" s="160"/>
    </row>
    <row r="270" spans="1:12" ht="30" x14ac:dyDescent="0.25">
      <c r="A270" s="159">
        <v>35</v>
      </c>
      <c r="B270" s="223" t="s">
        <v>2200</v>
      </c>
      <c r="C270" s="198" t="s">
        <v>2582</v>
      </c>
      <c r="D270" s="219" t="s">
        <v>661</v>
      </c>
      <c r="E270" s="160" t="s">
        <v>351</v>
      </c>
      <c r="F270" s="201" t="s">
        <v>2203</v>
      </c>
      <c r="G270" s="169" t="s">
        <v>2183</v>
      </c>
      <c r="H270" s="160"/>
      <c r="I270" s="160">
        <v>1000</v>
      </c>
      <c r="J270" s="160"/>
      <c r="K270" s="160"/>
      <c r="L270" s="160"/>
    </row>
    <row r="271" spans="1:12" ht="27" customHeight="1" x14ac:dyDescent="0.25">
      <c r="A271" s="159"/>
      <c r="B271" s="223"/>
      <c r="C271" s="198"/>
      <c r="D271" s="219"/>
      <c r="E271" s="160"/>
      <c r="F271" s="201"/>
      <c r="G271" s="169"/>
      <c r="H271" s="160"/>
      <c r="I271" s="160"/>
      <c r="J271" s="160"/>
      <c r="K271" s="160"/>
      <c r="L271" s="160"/>
    </row>
    <row r="272" spans="1:12" ht="18.75" x14ac:dyDescent="0.3">
      <c r="A272" s="315" t="s">
        <v>2485</v>
      </c>
      <c r="B272" s="315"/>
      <c r="C272" s="315"/>
      <c r="D272" s="315"/>
      <c r="E272" s="315"/>
      <c r="F272" s="315"/>
      <c r="G272" s="315"/>
      <c r="H272" s="315"/>
      <c r="I272" s="315"/>
      <c r="J272" s="315"/>
      <c r="K272" s="315"/>
      <c r="L272" s="315"/>
    </row>
    <row r="273" spans="1:12" ht="49.5" customHeight="1" x14ac:dyDescent="0.25">
      <c r="A273" s="185" t="s">
        <v>1052</v>
      </c>
      <c r="B273" s="216" t="s">
        <v>1054</v>
      </c>
      <c r="C273" s="235" t="s">
        <v>1055</v>
      </c>
      <c r="D273" s="216" t="s">
        <v>1</v>
      </c>
      <c r="E273" s="187" t="s">
        <v>10</v>
      </c>
      <c r="F273" s="200" t="s">
        <v>2108</v>
      </c>
      <c r="G273" s="187" t="s">
        <v>2474</v>
      </c>
      <c r="H273" s="187" t="s">
        <v>2486</v>
      </c>
      <c r="I273" s="187" t="s">
        <v>460</v>
      </c>
      <c r="J273" s="187" t="s">
        <v>2198</v>
      </c>
      <c r="K273" s="187" t="s">
        <v>2199</v>
      </c>
      <c r="L273" s="158" t="s">
        <v>2197</v>
      </c>
    </row>
    <row r="274" spans="1:12" x14ac:dyDescent="0.25">
      <c r="A274" s="159">
        <v>1</v>
      </c>
      <c r="B274" s="223" t="s">
        <v>1672</v>
      </c>
      <c r="C274" s="169" t="s">
        <v>2583</v>
      </c>
      <c r="D274" s="219" t="s">
        <v>1670</v>
      </c>
      <c r="E274" s="160" t="s">
        <v>351</v>
      </c>
      <c r="F274" s="201" t="s">
        <v>2203</v>
      </c>
      <c r="G274" s="198" t="s">
        <v>609</v>
      </c>
      <c r="H274" s="160"/>
      <c r="I274" s="160">
        <v>5000</v>
      </c>
      <c r="J274" s="160"/>
      <c r="K274" s="160"/>
      <c r="L274" s="160"/>
    </row>
    <row r="275" spans="1:12" ht="30" x14ac:dyDescent="0.25">
      <c r="A275" s="159">
        <v>2</v>
      </c>
      <c r="B275" s="223" t="s">
        <v>2201</v>
      </c>
      <c r="C275" s="169" t="s">
        <v>2584</v>
      </c>
      <c r="D275" s="219" t="s">
        <v>1837</v>
      </c>
      <c r="E275" s="160" t="s">
        <v>351</v>
      </c>
      <c r="F275" s="201" t="s">
        <v>2203</v>
      </c>
      <c r="G275" s="169" t="s">
        <v>2211</v>
      </c>
      <c r="H275" s="160"/>
      <c r="I275" s="160">
        <v>44</v>
      </c>
      <c r="J275" s="160"/>
      <c r="K275" s="160"/>
      <c r="L275" s="160"/>
    </row>
    <row r="276" spans="1:12" ht="25.5" customHeight="1" x14ac:dyDescent="0.25">
      <c r="A276" s="159">
        <v>3</v>
      </c>
      <c r="B276" s="223" t="s">
        <v>1709</v>
      </c>
      <c r="C276" s="198" t="s">
        <v>2585</v>
      </c>
      <c r="D276" s="219" t="s">
        <v>1704</v>
      </c>
      <c r="E276" s="160" t="s">
        <v>351</v>
      </c>
      <c r="F276" s="201" t="s">
        <v>2203</v>
      </c>
      <c r="G276" s="169" t="s">
        <v>609</v>
      </c>
      <c r="H276" s="160"/>
      <c r="I276" s="160">
        <v>15000</v>
      </c>
      <c r="J276" s="160"/>
      <c r="K276" s="160"/>
      <c r="L276" s="160"/>
    </row>
    <row r="277" spans="1:12" ht="25.5" customHeight="1" x14ac:dyDescent="0.25">
      <c r="A277" s="159">
        <v>4</v>
      </c>
      <c r="B277" s="223" t="s">
        <v>1712</v>
      </c>
      <c r="C277" s="169" t="s">
        <v>2586</v>
      </c>
      <c r="D277" s="219" t="s">
        <v>1704</v>
      </c>
      <c r="E277" s="160" t="s">
        <v>351</v>
      </c>
      <c r="F277" s="201" t="s">
        <v>2203</v>
      </c>
      <c r="G277" s="169" t="s">
        <v>609</v>
      </c>
      <c r="H277" s="160"/>
      <c r="I277" s="160">
        <v>5000</v>
      </c>
      <c r="J277" s="160"/>
      <c r="K277" s="160"/>
      <c r="L277" s="160"/>
    </row>
    <row r="278" spans="1:12" ht="25.5" customHeight="1" x14ac:dyDescent="0.25">
      <c r="A278" s="159">
        <v>5</v>
      </c>
      <c r="B278" s="223" t="s">
        <v>1718</v>
      </c>
      <c r="C278" s="169" t="s">
        <v>2587</v>
      </c>
      <c r="D278" s="219" t="s">
        <v>1704</v>
      </c>
      <c r="E278" s="160" t="s">
        <v>351</v>
      </c>
      <c r="F278" s="201" t="s">
        <v>2203</v>
      </c>
      <c r="G278" s="169" t="s">
        <v>2206</v>
      </c>
      <c r="H278" s="160"/>
      <c r="I278" s="160">
        <v>5000</v>
      </c>
      <c r="J278" s="160"/>
      <c r="K278" s="160"/>
      <c r="L278" s="160"/>
    </row>
    <row r="279" spans="1:12" ht="25.5" customHeight="1" x14ac:dyDescent="0.25">
      <c r="A279" s="159">
        <v>6</v>
      </c>
      <c r="B279" s="223" t="s">
        <v>1721</v>
      </c>
      <c r="C279" s="169" t="s">
        <v>2588</v>
      </c>
      <c r="D279" s="219" t="s">
        <v>605</v>
      </c>
      <c r="E279" s="160" t="s">
        <v>351</v>
      </c>
      <c r="F279" s="201" t="s">
        <v>2203</v>
      </c>
      <c r="G279" s="169" t="s">
        <v>609</v>
      </c>
      <c r="H279" s="160"/>
      <c r="I279" s="160">
        <v>1000</v>
      </c>
      <c r="J279" s="160"/>
      <c r="K279" s="160"/>
      <c r="L279" s="160"/>
    </row>
    <row r="280" spans="1:12" ht="25.5" customHeight="1" x14ac:dyDescent="0.25">
      <c r="A280" s="159">
        <v>7</v>
      </c>
      <c r="B280" s="223" t="s">
        <v>1775</v>
      </c>
      <c r="C280" s="169" t="s">
        <v>2589</v>
      </c>
      <c r="D280" s="219" t="s">
        <v>661</v>
      </c>
      <c r="E280" s="160" t="s">
        <v>351</v>
      </c>
      <c r="F280" s="201" t="s">
        <v>2203</v>
      </c>
      <c r="G280" s="169" t="s">
        <v>609</v>
      </c>
      <c r="H280" s="160"/>
      <c r="I280" s="160">
        <v>1000</v>
      </c>
      <c r="J280" s="160"/>
      <c r="K280" s="160"/>
      <c r="L280" s="160"/>
    </row>
    <row r="281" spans="1:12" ht="25.5" customHeight="1" x14ac:dyDescent="0.25">
      <c r="A281" s="159">
        <v>8</v>
      </c>
      <c r="B281" s="223" t="s">
        <v>1724</v>
      </c>
      <c r="C281" s="169" t="s">
        <v>2590</v>
      </c>
      <c r="D281" s="219" t="s">
        <v>1704</v>
      </c>
      <c r="E281" s="160" t="s">
        <v>351</v>
      </c>
      <c r="F281" s="201" t="s">
        <v>2203</v>
      </c>
      <c r="G281" s="169" t="s">
        <v>2208</v>
      </c>
      <c r="H281" s="160"/>
      <c r="I281" s="160">
        <v>2500</v>
      </c>
      <c r="J281" s="160"/>
      <c r="K281" s="160"/>
      <c r="L281" s="160"/>
    </row>
    <row r="282" spans="1:12" ht="25.5" customHeight="1" x14ac:dyDescent="0.25">
      <c r="A282" s="159">
        <v>9</v>
      </c>
      <c r="B282" s="223" t="s">
        <v>1727</v>
      </c>
      <c r="C282" s="169" t="s">
        <v>2591</v>
      </c>
      <c r="D282" s="219" t="s">
        <v>1704</v>
      </c>
      <c r="E282" s="160" t="s">
        <v>351</v>
      </c>
      <c r="F282" s="201" t="s">
        <v>2203</v>
      </c>
      <c r="G282" s="169" t="s">
        <v>2206</v>
      </c>
      <c r="H282" s="160"/>
      <c r="I282" s="160">
        <v>15000</v>
      </c>
      <c r="J282" s="160"/>
      <c r="K282" s="160"/>
      <c r="L282" s="160"/>
    </row>
    <row r="283" spans="1:12" x14ac:dyDescent="0.25">
      <c r="A283" s="160"/>
      <c r="B283" s="223"/>
      <c r="C283" s="169"/>
      <c r="D283" s="219"/>
      <c r="E283" s="160"/>
      <c r="F283" s="201"/>
      <c r="G283" s="169"/>
      <c r="H283" s="160"/>
      <c r="I283" s="160"/>
      <c r="J283" s="160"/>
      <c r="K283" s="160"/>
      <c r="L283" s="160"/>
    </row>
    <row r="284" spans="1:12" ht="15.75" thickBot="1" x14ac:dyDescent="0.3"/>
    <row r="285" spans="1:12" ht="79.5" customHeight="1" thickBot="1" x14ac:dyDescent="0.3">
      <c r="A285" s="326" t="s">
        <v>2603</v>
      </c>
      <c r="B285" s="327"/>
      <c r="C285" s="327"/>
      <c r="D285" s="327"/>
      <c r="E285" s="327"/>
      <c r="F285" s="327"/>
      <c r="G285" s="327"/>
      <c r="H285" s="328"/>
      <c r="I285" s="276"/>
      <c r="J285" s="277"/>
      <c r="K285" s="276"/>
      <c r="L285" s="282"/>
    </row>
    <row r="286" spans="1:12" ht="25.5" customHeight="1" thickBot="1" x14ac:dyDescent="0.3">
      <c r="A286" s="329" t="s">
        <v>2546</v>
      </c>
      <c r="B286" s="330"/>
      <c r="C286" s="330"/>
      <c r="D286" s="330"/>
      <c r="E286" s="330"/>
      <c r="F286" s="330"/>
      <c r="G286" s="330"/>
      <c r="H286" s="331"/>
      <c r="I286" s="283"/>
      <c r="J286" s="151"/>
      <c r="K286" s="283"/>
      <c r="L286" s="278"/>
    </row>
    <row r="287" spans="1:12" ht="22.5" customHeight="1" thickBot="1" x14ac:dyDescent="0.3">
      <c r="A287" s="332" t="s">
        <v>1036</v>
      </c>
      <c r="B287" s="333"/>
      <c r="C287" s="333"/>
      <c r="D287" s="317"/>
      <c r="E287" s="317"/>
      <c r="F287" s="317"/>
      <c r="G287" s="317"/>
      <c r="H287" s="318"/>
      <c r="I287" s="284"/>
      <c r="J287" s="151"/>
      <c r="K287" s="284"/>
      <c r="L287" s="278"/>
    </row>
    <row r="288" spans="1:12" ht="22.5" customHeight="1" thickBot="1" x14ac:dyDescent="0.3">
      <c r="A288" s="321" t="s">
        <v>1037</v>
      </c>
      <c r="B288" s="322"/>
      <c r="C288" s="322"/>
      <c r="D288" s="319"/>
      <c r="E288" s="319"/>
      <c r="F288" s="319"/>
      <c r="G288" s="319"/>
      <c r="H288" s="320"/>
      <c r="I288" s="284"/>
      <c r="J288" s="151"/>
      <c r="K288" s="284"/>
      <c r="L288" s="278"/>
    </row>
    <row r="289" spans="1:12" ht="22.5" customHeight="1" thickBot="1" x14ac:dyDescent="0.3">
      <c r="A289" s="321" t="s">
        <v>1038</v>
      </c>
      <c r="B289" s="322"/>
      <c r="C289" s="322"/>
      <c r="D289" s="319"/>
      <c r="E289" s="319"/>
      <c r="F289" s="319"/>
      <c r="G289" s="319"/>
      <c r="H289" s="320"/>
      <c r="I289" s="284"/>
      <c r="J289" s="151"/>
      <c r="K289" s="284"/>
      <c r="L289" s="278"/>
    </row>
    <row r="290" spans="1:12" ht="22.5" customHeight="1" thickBot="1" x14ac:dyDescent="0.3">
      <c r="A290" s="321" t="s">
        <v>1039</v>
      </c>
      <c r="B290" s="322"/>
      <c r="C290" s="322"/>
      <c r="D290" s="319"/>
      <c r="E290" s="319"/>
      <c r="F290" s="319"/>
      <c r="G290" s="319"/>
      <c r="H290" s="320"/>
      <c r="I290" s="284"/>
      <c r="J290" s="151"/>
      <c r="K290" s="284"/>
      <c r="L290" s="278"/>
    </row>
    <row r="291" spans="1:12" ht="22.5" customHeight="1" thickBot="1" x14ac:dyDescent="0.3">
      <c r="A291" s="321" t="s">
        <v>1040</v>
      </c>
      <c r="B291" s="322"/>
      <c r="C291" s="322"/>
      <c r="D291" s="319"/>
      <c r="E291" s="319"/>
      <c r="F291" s="319"/>
      <c r="G291" s="319"/>
      <c r="H291" s="320"/>
      <c r="I291" s="284"/>
      <c r="J291" s="151"/>
      <c r="K291" s="284"/>
      <c r="L291" s="278"/>
    </row>
    <row r="292" spans="1:12" ht="22.5" customHeight="1" thickBot="1" x14ac:dyDescent="0.3">
      <c r="A292" s="323" t="s">
        <v>1041</v>
      </c>
      <c r="B292" s="324"/>
      <c r="C292" s="325"/>
      <c r="D292" s="334"/>
      <c r="E292" s="335"/>
      <c r="F292" s="335"/>
      <c r="G292" s="335"/>
      <c r="H292" s="336"/>
      <c r="I292" s="153"/>
      <c r="J292" s="151"/>
      <c r="K292" s="153"/>
      <c r="L292" s="278"/>
    </row>
    <row r="293" spans="1:12" x14ac:dyDescent="0.25">
      <c r="A293" s="140"/>
      <c r="B293" s="151"/>
      <c r="C293" s="151"/>
      <c r="D293" s="153"/>
      <c r="E293" s="153"/>
      <c r="F293" s="153"/>
      <c r="G293" s="153"/>
      <c r="H293" s="153"/>
      <c r="I293" s="153"/>
      <c r="J293" s="153"/>
      <c r="K293" s="153"/>
      <c r="L293" s="285"/>
    </row>
    <row r="294" spans="1:12" x14ac:dyDescent="0.25">
      <c r="A294" s="140"/>
      <c r="B294" s="151"/>
      <c r="C294" s="151"/>
      <c r="D294" s="153"/>
      <c r="E294" s="153"/>
      <c r="F294" s="153"/>
      <c r="G294" s="153"/>
      <c r="H294" s="153"/>
      <c r="I294" s="153"/>
      <c r="J294" s="153"/>
      <c r="K294" s="153"/>
      <c r="L294" s="285"/>
    </row>
    <row r="295" spans="1:12" x14ac:dyDescent="0.25">
      <c r="A295" s="287" t="s">
        <v>1042</v>
      </c>
      <c r="B295" s="288"/>
      <c r="C295" s="151"/>
      <c r="D295" s="153"/>
      <c r="E295" s="153"/>
      <c r="F295" s="153"/>
      <c r="G295" s="153"/>
      <c r="H295" s="153"/>
      <c r="I295" s="153"/>
      <c r="J295" s="153"/>
      <c r="K295" s="153"/>
      <c r="L295" s="285"/>
    </row>
    <row r="296" spans="1:12" x14ac:dyDescent="0.25">
      <c r="A296" s="140"/>
      <c r="B296" s="151"/>
      <c r="C296" s="151"/>
      <c r="D296" s="153"/>
      <c r="E296" s="153"/>
      <c r="F296" s="153"/>
      <c r="G296" s="153"/>
      <c r="H296" s="153"/>
      <c r="I296" s="153"/>
      <c r="J296" s="153"/>
      <c r="K296" s="153"/>
      <c r="L296" s="285"/>
    </row>
    <row r="297" spans="1:12" x14ac:dyDescent="0.25">
      <c r="A297" s="141"/>
      <c r="B297" s="151"/>
      <c r="C297" s="151"/>
      <c r="D297" s="153"/>
      <c r="E297" s="153"/>
      <c r="F297" s="153"/>
      <c r="G297" s="153"/>
      <c r="H297" s="153"/>
      <c r="I297" s="153"/>
      <c r="J297" s="153"/>
      <c r="K297" s="153"/>
      <c r="L297" s="285"/>
    </row>
    <row r="298" spans="1:12" ht="15.75" thickBot="1" x14ac:dyDescent="0.3">
      <c r="A298" s="142"/>
      <c r="B298" s="143"/>
      <c r="C298" s="143"/>
      <c r="D298" s="145"/>
      <c r="E298" s="145"/>
      <c r="F298" s="145"/>
      <c r="G298" s="145"/>
      <c r="H298" s="145"/>
      <c r="I298" s="145"/>
      <c r="J298" s="145"/>
      <c r="K298" s="145"/>
      <c r="L298" s="286"/>
    </row>
    <row r="299" spans="1:12" x14ac:dyDescent="0.25">
      <c r="A299" s="279"/>
      <c r="B299" s="280"/>
      <c r="C299" s="280"/>
      <c r="D299" s="281"/>
      <c r="E299" s="281"/>
      <c r="F299" s="280"/>
      <c r="G299" s="281"/>
      <c r="H299" s="280"/>
      <c r="I299" s="281"/>
      <c r="J299" s="280"/>
      <c r="K299" s="281"/>
      <c r="L299" s="280"/>
    </row>
  </sheetData>
  <autoFilter ref="A3:L298" xr:uid="{836643F1-EE64-4CBA-8175-6F373F3A4A62}"/>
  <mergeCells count="26">
    <mergeCell ref="A295:B295"/>
    <mergeCell ref="D292:H292"/>
    <mergeCell ref="A1:L1"/>
    <mergeCell ref="A2:L2"/>
    <mergeCell ref="A30:L30"/>
    <mergeCell ref="A45:L45"/>
    <mergeCell ref="A79:L79"/>
    <mergeCell ref="A289:C289"/>
    <mergeCell ref="A290:C290"/>
    <mergeCell ref="A291:C291"/>
    <mergeCell ref="A292:C292"/>
    <mergeCell ref="A106:L106"/>
    <mergeCell ref="A163:L163"/>
    <mergeCell ref="A205:L205"/>
    <mergeCell ref="A222:L222"/>
    <mergeCell ref="A233:L233"/>
    <mergeCell ref="A272:L272"/>
    <mergeCell ref="A285:H285"/>
    <mergeCell ref="A286:H286"/>
    <mergeCell ref="A287:C287"/>
    <mergeCell ref="A288:C288"/>
    <mergeCell ref="D287:H287"/>
    <mergeCell ref="D288:H288"/>
    <mergeCell ref="D289:H289"/>
    <mergeCell ref="D290:H290"/>
    <mergeCell ref="D291:H291"/>
  </mergeCells>
  <conditionalFormatting sqref="B90:B91">
    <cfRule type="duplicateValues" dxfId="75" priority="11"/>
  </conditionalFormatting>
  <conditionalFormatting sqref="B109">
    <cfRule type="duplicateValues" dxfId="74" priority="10"/>
  </conditionalFormatting>
  <conditionalFormatting sqref="B32:B33">
    <cfRule type="duplicateValues" dxfId="73" priority="12"/>
  </conditionalFormatting>
  <conditionalFormatting sqref="B129">
    <cfRule type="duplicateValues" dxfId="72" priority="9"/>
  </conditionalFormatting>
  <conditionalFormatting sqref="B213:B215">
    <cfRule type="duplicateValues" dxfId="71" priority="8"/>
  </conditionalFormatting>
  <conditionalFormatting sqref="C213:C215">
    <cfRule type="duplicateValues" dxfId="70" priority="7"/>
  </conditionalFormatting>
  <conditionalFormatting sqref="B175">
    <cfRule type="duplicateValues" dxfId="69" priority="6"/>
  </conditionalFormatting>
  <conditionalFormatting sqref="B181">
    <cfRule type="duplicateValues" dxfId="68" priority="5"/>
  </conditionalFormatting>
  <conditionalFormatting sqref="B138:B139">
    <cfRule type="duplicateValues" dxfId="67" priority="4"/>
  </conditionalFormatting>
  <conditionalFormatting sqref="B61 B63">
    <cfRule type="duplicateValues" dxfId="66" priority="3"/>
  </conditionalFormatting>
  <conditionalFormatting sqref="B212">
    <cfRule type="duplicateValues" dxfId="65" priority="2"/>
  </conditionalFormatting>
  <conditionalFormatting sqref="B172:B173 B170 B160">
    <cfRule type="duplicateValues" dxfId="64" priority="13"/>
  </conditionalFormatting>
  <conditionalFormatting sqref="B117">
    <cfRule type="duplicateValues" dxfId="63" priority="1"/>
  </conditionalFormatting>
  <conditionalFormatting sqref="B180 B176:B177 B174">
    <cfRule type="duplicateValues" dxfId="62" priority="14"/>
  </conditionalFormatting>
  <conditionalFormatting sqref="C230:C232">
    <cfRule type="duplicateValues" dxfId="61" priority="15"/>
  </conditionalFormatting>
  <conditionalFormatting sqref="B232">
    <cfRule type="duplicateValues" dxfId="60" priority="16"/>
  </conditionalFormatting>
  <conditionalFormatting sqref="B224:B231 B207:B211 B178:B179 B89 B110:B116 B140:B159 B130:B135 B118:B128 B47:B49 B34:B44 B76:B78 B108 B92:B105 B171 B165:B169 B161:B162 B182:B191 B216:B221 B4:B29 B137 B193:B204">
    <cfRule type="duplicateValues" dxfId="59" priority="17"/>
  </conditionalFormatting>
  <pageMargins left="0.19685039370078741" right="0.15748031496062992" top="0.23622047244094491" bottom="0.23622047244094491" header="0.15748031496062992" footer="0.15748031496062992"/>
  <pageSetup paperSize="9" scale="85" orientation="landscape" r:id="rId1"/>
  <headerFooter>
    <oddFooter>Page &amp;P of 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D36305-F5BE-4FA2-9FA4-790B4214C31F}">
  <dimension ref="A1:I32"/>
  <sheetViews>
    <sheetView zoomScale="148" zoomScaleNormal="148" workbookViewId="0">
      <selection activeCell="H41" sqref="H41"/>
    </sheetView>
  </sheetViews>
  <sheetFormatPr defaultRowHeight="15" x14ac:dyDescent="0.25"/>
  <cols>
    <col min="1" max="1" width="25.28515625" customWidth="1"/>
    <col min="2" max="2" width="49.28515625" bestFit="1" customWidth="1"/>
    <col min="6" max="6" width="17" bestFit="1" customWidth="1"/>
  </cols>
  <sheetData>
    <row r="1" spans="1:9" x14ac:dyDescent="0.25">
      <c r="A1" s="337" t="s">
        <v>2213</v>
      </c>
      <c r="B1" s="337"/>
      <c r="E1" s="338" t="s">
        <v>2258</v>
      </c>
      <c r="F1" s="338"/>
      <c r="G1" s="338"/>
      <c r="H1" s="338"/>
      <c r="I1" s="338"/>
    </row>
    <row r="2" spans="1:9" x14ac:dyDescent="0.25">
      <c r="A2" s="202" t="s">
        <v>2214</v>
      </c>
      <c r="B2" s="203" t="s">
        <v>2215</v>
      </c>
    </row>
    <row r="3" spans="1:9" x14ac:dyDescent="0.25">
      <c r="A3" s="204" t="s">
        <v>2216</v>
      </c>
      <c r="B3" s="9" t="s">
        <v>2217</v>
      </c>
      <c r="E3">
        <v>34</v>
      </c>
      <c r="F3" t="s">
        <v>2261</v>
      </c>
    </row>
    <row r="4" spans="1:9" x14ac:dyDescent="0.25">
      <c r="A4" s="204" t="s">
        <v>2218</v>
      </c>
      <c r="B4" s="9" t="s">
        <v>2253</v>
      </c>
      <c r="E4">
        <v>35</v>
      </c>
      <c r="F4" t="s">
        <v>2260</v>
      </c>
    </row>
    <row r="5" spans="1:9" x14ac:dyDescent="0.25">
      <c r="A5" s="204" t="s">
        <v>2219</v>
      </c>
      <c r="B5" s="9" t="s">
        <v>2254</v>
      </c>
      <c r="E5">
        <v>36</v>
      </c>
      <c r="F5" t="s">
        <v>2262</v>
      </c>
    </row>
    <row r="6" spans="1:9" x14ac:dyDescent="0.25">
      <c r="A6" s="204" t="s">
        <v>2220</v>
      </c>
      <c r="B6" s="9" t="s">
        <v>2221</v>
      </c>
    </row>
    <row r="7" spans="1:9" x14ac:dyDescent="0.25">
      <c r="A7" s="204" t="s">
        <v>2222</v>
      </c>
      <c r="B7" s="9" t="s">
        <v>2223</v>
      </c>
    </row>
    <row r="8" spans="1:9" x14ac:dyDescent="0.25">
      <c r="A8" s="204" t="s">
        <v>2224</v>
      </c>
      <c r="B8" s="9" t="s">
        <v>2225</v>
      </c>
    </row>
    <row r="9" spans="1:9" x14ac:dyDescent="0.25">
      <c r="A9" s="204" t="s">
        <v>2226</v>
      </c>
      <c r="B9" s="9" t="s">
        <v>2227</v>
      </c>
    </row>
    <row r="10" spans="1:9" x14ac:dyDescent="0.25">
      <c r="A10" s="204" t="s">
        <v>2228</v>
      </c>
      <c r="B10" s="9" t="s">
        <v>2229</v>
      </c>
    </row>
    <row r="11" spans="1:9" x14ac:dyDescent="0.25">
      <c r="A11" s="204" t="s">
        <v>2230</v>
      </c>
      <c r="B11" s="9" t="s">
        <v>2231</v>
      </c>
    </row>
    <row r="12" spans="1:9" x14ac:dyDescent="0.25">
      <c r="A12" s="204" t="s">
        <v>2232</v>
      </c>
      <c r="B12" s="9" t="s">
        <v>2256</v>
      </c>
    </row>
    <row r="13" spans="1:9" x14ac:dyDescent="0.25">
      <c r="A13" s="204">
        <v>10</v>
      </c>
      <c r="B13" s="9" t="s">
        <v>2233</v>
      </c>
    </row>
    <row r="14" spans="1:9" x14ac:dyDescent="0.25">
      <c r="A14" s="108">
        <v>11</v>
      </c>
      <c r="B14" s="9" t="s">
        <v>2234</v>
      </c>
    </row>
    <row r="15" spans="1:9" x14ac:dyDescent="0.25">
      <c r="A15" s="108">
        <v>12</v>
      </c>
      <c r="B15" s="9" t="s">
        <v>2235</v>
      </c>
    </row>
    <row r="16" spans="1:9" x14ac:dyDescent="0.25">
      <c r="A16" s="108">
        <v>13</v>
      </c>
      <c r="B16" s="9" t="s">
        <v>2236</v>
      </c>
    </row>
    <row r="17" spans="1:2" x14ac:dyDescent="0.25">
      <c r="A17" s="108">
        <v>15</v>
      </c>
      <c r="B17" s="9" t="s">
        <v>2237</v>
      </c>
    </row>
    <row r="18" spans="1:2" x14ac:dyDescent="0.25">
      <c r="A18" s="108">
        <v>16</v>
      </c>
      <c r="B18" s="9" t="s">
        <v>2238</v>
      </c>
    </row>
    <row r="19" spans="1:2" x14ac:dyDescent="0.25">
      <c r="A19" s="108">
        <v>17</v>
      </c>
      <c r="B19" s="9" t="s">
        <v>2239</v>
      </c>
    </row>
    <row r="20" spans="1:2" x14ac:dyDescent="0.25">
      <c r="A20" s="108">
        <v>18.100000000000001</v>
      </c>
      <c r="B20" s="9" t="s">
        <v>2240</v>
      </c>
    </row>
    <row r="21" spans="1:2" x14ac:dyDescent="0.25">
      <c r="A21" s="108">
        <v>18.2</v>
      </c>
      <c r="B21" s="9" t="s">
        <v>2241</v>
      </c>
    </row>
    <row r="22" spans="1:2" x14ac:dyDescent="0.25">
      <c r="A22" s="108">
        <v>19</v>
      </c>
      <c r="B22" s="9" t="s">
        <v>2242</v>
      </c>
    </row>
    <row r="23" spans="1:2" x14ac:dyDescent="0.25">
      <c r="A23" s="108">
        <v>20</v>
      </c>
      <c r="B23" s="9" t="s">
        <v>2243</v>
      </c>
    </row>
    <row r="24" spans="1:2" x14ac:dyDescent="0.25">
      <c r="A24" s="108">
        <v>21</v>
      </c>
      <c r="B24" s="9" t="s">
        <v>2244</v>
      </c>
    </row>
    <row r="25" spans="1:2" x14ac:dyDescent="0.25">
      <c r="A25" s="108">
        <v>22</v>
      </c>
      <c r="B25" s="9" t="s">
        <v>2245</v>
      </c>
    </row>
    <row r="26" spans="1:2" x14ac:dyDescent="0.25">
      <c r="A26" s="108">
        <v>25</v>
      </c>
      <c r="B26" s="9" t="s">
        <v>2246</v>
      </c>
    </row>
    <row r="27" spans="1:2" x14ac:dyDescent="0.25">
      <c r="A27" s="108">
        <v>26</v>
      </c>
      <c r="B27" s="9" t="s">
        <v>2247</v>
      </c>
    </row>
    <row r="28" spans="1:2" x14ac:dyDescent="0.25">
      <c r="A28" s="108">
        <v>27</v>
      </c>
      <c r="B28" s="9" t="s">
        <v>2248</v>
      </c>
    </row>
    <row r="29" spans="1:2" x14ac:dyDescent="0.25">
      <c r="A29" s="108">
        <v>30</v>
      </c>
      <c r="B29" s="9" t="s">
        <v>2249</v>
      </c>
    </row>
    <row r="30" spans="1:2" x14ac:dyDescent="0.25">
      <c r="A30" s="108">
        <v>31</v>
      </c>
      <c r="B30" s="9" t="s">
        <v>2250</v>
      </c>
    </row>
    <row r="31" spans="1:2" x14ac:dyDescent="0.25">
      <c r="A31" s="108">
        <v>32</v>
      </c>
      <c r="B31" s="9" t="s">
        <v>2251</v>
      </c>
    </row>
    <row r="32" spans="1:2" x14ac:dyDescent="0.25">
      <c r="A32" s="108">
        <v>33</v>
      </c>
      <c r="B32" s="9" t="s">
        <v>2252</v>
      </c>
    </row>
  </sheetData>
  <mergeCells count="2">
    <mergeCell ref="A1:B1"/>
    <mergeCell ref="E1:I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2774B1-F630-410A-AB9E-D88E4C0C968F}">
  <dimension ref="A1:S498"/>
  <sheetViews>
    <sheetView workbookViewId="0">
      <pane xSplit="4" ySplit="3" topLeftCell="E125" activePane="bottomRight" state="frozen"/>
      <selection activeCell="H41" sqref="H41"/>
      <selection pane="topRight" activeCell="H41" sqref="H41"/>
      <selection pane="bottomLeft" activeCell="H41" sqref="H41"/>
      <selection pane="bottomRight" activeCell="H41" sqref="H41"/>
    </sheetView>
  </sheetViews>
  <sheetFormatPr defaultRowHeight="15" x14ac:dyDescent="0.25"/>
  <cols>
    <col min="1" max="1" width="11.140625" style="157" bestFit="1" customWidth="1"/>
    <col min="2" max="2" width="6.42578125" style="157" customWidth="1"/>
    <col min="3" max="3" width="16" style="157" customWidth="1"/>
    <col min="4" max="4" width="28.7109375" style="157" customWidth="1"/>
    <col min="5" max="5" width="7.5703125" style="157" bestFit="1" customWidth="1"/>
    <col min="6" max="6" width="23.28515625" style="157" bestFit="1" customWidth="1"/>
    <col min="7" max="7" width="13.85546875" style="157" bestFit="1" customWidth="1"/>
    <col min="8" max="8" width="12.140625" style="157" customWidth="1"/>
    <col min="9" max="9" width="14.42578125" style="157" customWidth="1"/>
    <col min="10" max="10" width="15.42578125" style="157" customWidth="1"/>
    <col min="11" max="16" width="9.140625" style="157"/>
    <col min="17" max="17" width="15.140625" style="157" customWidth="1"/>
    <col min="18" max="16384" width="9.140625" style="157"/>
  </cols>
  <sheetData>
    <row r="1" spans="1:17" x14ac:dyDescent="0.25">
      <c r="A1" s="314" t="s">
        <v>1050</v>
      </c>
      <c r="B1" s="314"/>
      <c r="C1" s="314"/>
      <c r="D1" s="314"/>
      <c r="E1" s="314"/>
      <c r="F1" s="156"/>
    </row>
    <row r="2" spans="1:17" x14ac:dyDescent="0.25">
      <c r="A2" s="30" t="s">
        <v>1051</v>
      </c>
      <c r="B2" s="30"/>
      <c r="C2" s="30"/>
      <c r="D2" s="30"/>
      <c r="E2" s="30"/>
      <c r="F2" s="30"/>
    </row>
    <row r="3" spans="1:17" ht="45" x14ac:dyDescent="0.25">
      <c r="A3" s="185" t="s">
        <v>1052</v>
      </c>
      <c r="B3" s="185" t="s">
        <v>1053</v>
      </c>
      <c r="C3" s="185" t="s">
        <v>1054</v>
      </c>
      <c r="D3" s="186" t="s">
        <v>1055</v>
      </c>
      <c r="E3" s="185" t="s">
        <v>1</v>
      </c>
      <c r="F3" s="185" t="s">
        <v>1056</v>
      </c>
      <c r="G3" s="187" t="s">
        <v>10</v>
      </c>
      <c r="H3" s="187" t="s">
        <v>2108</v>
      </c>
      <c r="I3" s="187" t="s">
        <v>460</v>
      </c>
      <c r="J3" s="187" t="s">
        <v>502</v>
      </c>
      <c r="K3" s="187"/>
      <c r="L3" s="187"/>
      <c r="M3" s="187"/>
      <c r="N3" s="187"/>
      <c r="O3" s="187"/>
      <c r="P3" s="187"/>
      <c r="Q3" s="158" t="s">
        <v>1057</v>
      </c>
    </row>
    <row r="4" spans="1:17" x14ac:dyDescent="0.25">
      <c r="A4" s="159">
        <v>1</v>
      </c>
      <c r="B4" s="159" t="s">
        <v>427</v>
      </c>
      <c r="C4" s="159" t="s">
        <v>1058</v>
      </c>
      <c r="D4" s="9" t="s">
        <v>258</v>
      </c>
      <c r="E4" s="108" t="s">
        <v>1059</v>
      </c>
      <c r="F4" s="108" t="s">
        <v>1060</v>
      </c>
      <c r="G4" s="160" t="str">
        <f>VLOOKUP(B4,'Medicine-SUpplies-Equipment'!$B$6:$D$2231,3,0)</f>
        <v>Other</v>
      </c>
      <c r="H4" s="160" t="s">
        <v>2109</v>
      </c>
      <c r="I4" s="160"/>
      <c r="J4" s="160"/>
      <c r="K4" s="160"/>
      <c r="L4" s="160"/>
      <c r="M4" s="160"/>
      <c r="N4" s="160"/>
      <c r="O4" s="160"/>
      <c r="P4" s="160"/>
      <c r="Q4" s="160"/>
    </row>
    <row r="5" spans="1:17" x14ac:dyDescent="0.25">
      <c r="A5" s="159">
        <v>2</v>
      </c>
      <c r="B5" s="159" t="s">
        <v>412</v>
      </c>
      <c r="C5" s="159" t="s">
        <v>1061</v>
      </c>
      <c r="D5" s="9" t="s">
        <v>1062</v>
      </c>
      <c r="E5" s="108" t="s">
        <v>655</v>
      </c>
      <c r="F5" s="108" t="s">
        <v>1060</v>
      </c>
      <c r="G5" s="160" t="str">
        <f>VLOOKUP(B5,'Medicine-SUpplies-Equipment'!$B$6:$D$2231,3,0)</f>
        <v>Ancillary</v>
      </c>
      <c r="H5" s="160" t="s">
        <v>1010</v>
      </c>
      <c r="I5" s="160"/>
      <c r="J5" s="160"/>
      <c r="K5" s="160"/>
      <c r="L5" s="160"/>
      <c r="M5" s="160"/>
      <c r="N5" s="160"/>
      <c r="O5" s="160"/>
      <c r="P5" s="160"/>
      <c r="Q5" s="160"/>
    </row>
    <row r="6" spans="1:17" x14ac:dyDescent="0.25">
      <c r="A6" s="159">
        <v>3</v>
      </c>
      <c r="B6" s="159" t="s">
        <v>424</v>
      </c>
      <c r="C6" s="159" t="s">
        <v>1063</v>
      </c>
      <c r="D6" s="9" t="s">
        <v>278</v>
      </c>
      <c r="E6" s="108" t="s">
        <v>656</v>
      </c>
      <c r="F6" s="108" t="s">
        <v>1060</v>
      </c>
      <c r="G6" s="160" t="str">
        <f>VLOOKUP(B6,'Medicine-SUpplies-Equipment'!$B$6:$D$2231,3,0)</f>
        <v>Ancillary</v>
      </c>
      <c r="H6" s="160" t="s">
        <v>2109</v>
      </c>
      <c r="I6" s="160"/>
      <c r="J6" s="160"/>
      <c r="K6" s="160"/>
      <c r="L6" s="160"/>
      <c r="M6" s="160"/>
      <c r="N6" s="160"/>
      <c r="O6" s="160"/>
      <c r="P6" s="160"/>
      <c r="Q6" s="160"/>
    </row>
    <row r="7" spans="1:17" x14ac:dyDescent="0.25">
      <c r="A7" s="159">
        <v>4</v>
      </c>
      <c r="B7" s="159" t="s">
        <v>423</v>
      </c>
      <c r="C7" s="159" t="s">
        <v>1064</v>
      </c>
      <c r="D7" s="9" t="s">
        <v>1065</v>
      </c>
      <c r="E7" s="108" t="s">
        <v>656</v>
      </c>
      <c r="F7" s="108" t="s">
        <v>1060</v>
      </c>
      <c r="G7" s="160" t="str">
        <f>VLOOKUP(B7,'Medicine-SUpplies-Equipment'!$B$6:$D$2231,3,0)</f>
        <v>Ancillary</v>
      </c>
      <c r="H7" s="160" t="s">
        <v>2109</v>
      </c>
      <c r="I7" s="160"/>
      <c r="J7" s="160"/>
      <c r="K7" s="160"/>
      <c r="L7" s="160"/>
      <c r="M7" s="160"/>
      <c r="N7" s="160"/>
      <c r="O7" s="160"/>
      <c r="P7" s="160"/>
      <c r="Q7" s="160"/>
    </row>
    <row r="8" spans="1:17" x14ac:dyDescent="0.25">
      <c r="A8" s="159">
        <v>5</v>
      </c>
      <c r="B8" s="159" t="s">
        <v>446</v>
      </c>
      <c r="C8" s="159" t="s">
        <v>1066</v>
      </c>
      <c r="D8" s="9" t="s">
        <v>1067</v>
      </c>
      <c r="E8" s="108" t="s">
        <v>656</v>
      </c>
      <c r="F8" s="108" t="s">
        <v>1060</v>
      </c>
      <c r="G8" s="160" t="str">
        <f>VLOOKUP(B8,'Medicine-SUpplies-Equipment'!$B$6:$D$2231,3,0)</f>
        <v>Ancillary</v>
      </c>
      <c r="H8" s="160" t="s">
        <v>2109</v>
      </c>
      <c r="I8" s="160"/>
      <c r="J8" s="160"/>
      <c r="K8" s="160"/>
      <c r="L8" s="160"/>
      <c r="M8" s="160"/>
      <c r="N8" s="160"/>
      <c r="O8" s="160"/>
      <c r="P8" s="160"/>
      <c r="Q8" s="160"/>
    </row>
    <row r="9" spans="1:17" x14ac:dyDescent="0.25">
      <c r="A9" s="159">
        <v>6</v>
      </c>
      <c r="B9" s="159" t="s">
        <v>417</v>
      </c>
      <c r="C9" s="159" t="s">
        <v>1068</v>
      </c>
      <c r="D9" s="9" t="s">
        <v>440</v>
      </c>
      <c r="E9" s="108" t="s">
        <v>657</v>
      </c>
      <c r="F9" s="108" t="s">
        <v>1060</v>
      </c>
      <c r="G9" s="160" t="str">
        <f>VLOOKUP(B9,'Medicine-SUpplies-Equipment'!$B$6:$D$2231,3,0)</f>
        <v>Ancillary</v>
      </c>
      <c r="H9" s="160" t="s">
        <v>1010</v>
      </c>
      <c r="I9" s="160"/>
      <c r="J9" s="160"/>
      <c r="K9" s="160"/>
      <c r="L9" s="160"/>
      <c r="M9" s="160"/>
      <c r="N9" s="160"/>
      <c r="O9" s="160"/>
      <c r="P9" s="160"/>
      <c r="Q9" s="160"/>
    </row>
    <row r="10" spans="1:17" x14ac:dyDescent="0.25">
      <c r="A10" s="159">
        <v>7</v>
      </c>
      <c r="B10" s="159" t="s">
        <v>433</v>
      </c>
      <c r="C10" s="159" t="s">
        <v>1069</v>
      </c>
      <c r="D10" s="9" t="s">
        <v>447</v>
      </c>
      <c r="E10" s="108" t="s">
        <v>1070</v>
      </c>
      <c r="F10" s="108" t="s">
        <v>1060</v>
      </c>
      <c r="G10" s="160" t="str">
        <f>VLOOKUP(B10,'Medicine-SUpplies-Equipment'!$B$6:$D$2231,3,0)</f>
        <v>Other</v>
      </c>
      <c r="H10" s="160" t="s">
        <v>2109</v>
      </c>
      <c r="I10" s="160"/>
      <c r="J10" s="160"/>
      <c r="K10" s="160"/>
      <c r="L10" s="160"/>
      <c r="M10" s="160"/>
      <c r="N10" s="160"/>
      <c r="O10" s="160"/>
      <c r="P10" s="160"/>
      <c r="Q10" s="160"/>
    </row>
    <row r="11" spans="1:17" x14ac:dyDescent="0.25">
      <c r="A11" s="159">
        <v>8</v>
      </c>
      <c r="B11" s="159" t="s">
        <v>422</v>
      </c>
      <c r="C11" s="159" t="s">
        <v>1071</v>
      </c>
      <c r="D11" s="9" t="s">
        <v>1072</v>
      </c>
      <c r="E11" s="108" t="s">
        <v>1073</v>
      </c>
      <c r="F11" s="108" t="s">
        <v>1060</v>
      </c>
      <c r="G11" s="160" t="str">
        <f>VLOOKUP(B11,'Medicine-SUpplies-Equipment'!$B$6:$D$2231,3,0)</f>
        <v>Other</v>
      </c>
      <c r="H11" s="160" t="s">
        <v>2109</v>
      </c>
      <c r="I11" s="160"/>
      <c r="J11" s="160"/>
      <c r="K11" s="160"/>
      <c r="L11" s="160"/>
      <c r="M11" s="160"/>
      <c r="N11" s="160"/>
      <c r="O11" s="160"/>
      <c r="P11" s="160"/>
      <c r="Q11" s="160"/>
    </row>
    <row r="12" spans="1:17" x14ac:dyDescent="0.25">
      <c r="A12" s="159">
        <v>9</v>
      </c>
      <c r="B12" s="159" t="s">
        <v>441</v>
      </c>
      <c r="C12" s="159" t="s">
        <v>1074</v>
      </c>
      <c r="D12" s="9" t="s">
        <v>442</v>
      </c>
      <c r="E12" s="108" t="s">
        <v>657</v>
      </c>
      <c r="F12" s="108" t="s">
        <v>1060</v>
      </c>
      <c r="G12" s="160" t="str">
        <f>VLOOKUP(B12,'Medicine-SUpplies-Equipment'!$B$6:$D$2231,3,0)</f>
        <v>Other</v>
      </c>
      <c r="H12" s="160" t="s">
        <v>1010</v>
      </c>
      <c r="I12" s="160"/>
      <c r="J12" s="160"/>
      <c r="K12" s="160"/>
      <c r="L12" s="160"/>
      <c r="M12" s="160"/>
      <c r="N12" s="160"/>
      <c r="O12" s="160"/>
      <c r="P12" s="160"/>
      <c r="Q12" s="160"/>
    </row>
    <row r="13" spans="1:17" x14ac:dyDescent="0.25">
      <c r="A13" s="159">
        <v>10</v>
      </c>
      <c r="B13" s="159" t="s">
        <v>416</v>
      </c>
      <c r="C13" s="159" t="s">
        <v>1075</v>
      </c>
      <c r="D13" s="9" t="s">
        <v>448</v>
      </c>
      <c r="E13" s="108" t="s">
        <v>657</v>
      </c>
      <c r="F13" s="108" t="s">
        <v>1060</v>
      </c>
      <c r="G13" s="160" t="str">
        <f>VLOOKUP(B13,'Medicine-SUpplies-Equipment'!$B$6:$D$2231,3,0)</f>
        <v>Other</v>
      </c>
      <c r="H13" s="160" t="s">
        <v>1010</v>
      </c>
      <c r="I13" s="160"/>
      <c r="J13" s="160"/>
      <c r="K13" s="160"/>
      <c r="L13" s="160"/>
      <c r="M13" s="160"/>
      <c r="N13" s="160"/>
      <c r="O13" s="160"/>
      <c r="P13" s="160"/>
      <c r="Q13" s="160"/>
    </row>
    <row r="14" spans="1:17" x14ac:dyDescent="0.25">
      <c r="A14" s="159">
        <v>11</v>
      </c>
      <c r="B14" s="159" t="s">
        <v>419</v>
      </c>
      <c r="C14" s="159" t="s">
        <v>1076</v>
      </c>
      <c r="D14" s="9" t="s">
        <v>449</v>
      </c>
      <c r="E14" s="108" t="s">
        <v>657</v>
      </c>
      <c r="F14" s="108" t="s">
        <v>1060</v>
      </c>
      <c r="G14" s="160" t="str">
        <f>VLOOKUP(B14,'Medicine-SUpplies-Equipment'!$B$6:$D$2231,3,0)</f>
        <v>other</v>
      </c>
      <c r="H14" s="160" t="s">
        <v>1010</v>
      </c>
      <c r="I14" s="160"/>
      <c r="J14" s="160"/>
      <c r="K14" s="160"/>
      <c r="L14" s="160"/>
      <c r="M14" s="160"/>
      <c r="N14" s="160"/>
      <c r="O14" s="160"/>
      <c r="P14" s="160"/>
      <c r="Q14" s="160"/>
    </row>
    <row r="15" spans="1:17" x14ac:dyDescent="0.25">
      <c r="A15" s="159">
        <v>12</v>
      </c>
      <c r="B15" s="159" t="s">
        <v>450</v>
      </c>
      <c r="C15" s="159" t="s">
        <v>1077</v>
      </c>
      <c r="D15" s="9" t="s">
        <v>451</v>
      </c>
      <c r="E15" s="108" t="s">
        <v>657</v>
      </c>
      <c r="F15" s="108" t="s">
        <v>1060</v>
      </c>
      <c r="G15" s="160" t="str">
        <f>VLOOKUP(B15,'Medicine-SUpplies-Equipment'!$B$6:$D$2231,3,0)</f>
        <v>Ancillary</v>
      </c>
      <c r="H15" s="160" t="s">
        <v>1010</v>
      </c>
      <c r="I15" s="160"/>
      <c r="J15" s="160"/>
      <c r="K15" s="160"/>
      <c r="L15" s="160"/>
      <c r="M15" s="160"/>
      <c r="N15" s="160"/>
      <c r="O15" s="160"/>
      <c r="P15" s="160"/>
      <c r="Q15" s="160"/>
    </row>
    <row r="16" spans="1:17" x14ac:dyDescent="0.25">
      <c r="A16" s="159">
        <v>13</v>
      </c>
      <c r="B16" s="159" t="s">
        <v>415</v>
      </c>
      <c r="C16" s="159" t="s">
        <v>1078</v>
      </c>
      <c r="D16" s="9" t="s">
        <v>1079</v>
      </c>
      <c r="E16" s="108" t="s">
        <v>655</v>
      </c>
      <c r="F16" s="108" t="s">
        <v>1060</v>
      </c>
      <c r="G16" s="160" t="str">
        <f>VLOOKUP(B16,'Medicine-SUpplies-Equipment'!$B$6:$D$2231,3,0)</f>
        <v>Ancillary</v>
      </c>
      <c r="H16" s="160" t="s">
        <v>1010</v>
      </c>
      <c r="I16" s="160"/>
      <c r="J16" s="160"/>
      <c r="K16" s="160"/>
      <c r="L16" s="160"/>
      <c r="M16" s="160"/>
      <c r="N16" s="160"/>
      <c r="O16" s="160"/>
      <c r="P16" s="160"/>
      <c r="Q16" s="160"/>
    </row>
    <row r="17" spans="1:17" x14ac:dyDescent="0.25">
      <c r="A17" s="159">
        <v>14</v>
      </c>
      <c r="B17" s="159" t="s">
        <v>426</v>
      </c>
      <c r="C17" s="159" t="s">
        <v>1080</v>
      </c>
      <c r="D17" s="9" t="s">
        <v>1081</v>
      </c>
      <c r="E17" s="108" t="s">
        <v>1082</v>
      </c>
      <c r="F17" s="108" t="s">
        <v>1060</v>
      </c>
      <c r="G17" s="160" t="str">
        <f>VLOOKUP(B17,'Medicine-SUpplies-Equipment'!$B$6:$D$2231,3,0)</f>
        <v>Other</v>
      </c>
      <c r="H17" s="160" t="s">
        <v>2109</v>
      </c>
      <c r="I17" s="160"/>
      <c r="J17" s="160"/>
      <c r="K17" s="160"/>
      <c r="L17" s="160"/>
      <c r="M17" s="160"/>
      <c r="N17" s="160"/>
      <c r="O17" s="160"/>
      <c r="P17" s="160"/>
      <c r="Q17" s="160"/>
    </row>
    <row r="18" spans="1:17" x14ac:dyDescent="0.25">
      <c r="A18" s="159">
        <v>15</v>
      </c>
      <c r="B18" s="159" t="s">
        <v>439</v>
      </c>
      <c r="C18" s="108" t="s">
        <v>1083</v>
      </c>
      <c r="D18" s="109" t="s">
        <v>1084</v>
      </c>
      <c r="E18" s="108" t="s">
        <v>1085</v>
      </c>
      <c r="F18" s="108" t="s">
        <v>1060</v>
      </c>
      <c r="G18" s="160" t="str">
        <f>VLOOKUP(B18,'Medicine-SUpplies-Equipment'!$B$6:$D$2231,3,0)</f>
        <v>Other</v>
      </c>
      <c r="H18" s="160" t="s">
        <v>2109</v>
      </c>
      <c r="I18" s="160"/>
      <c r="J18" s="160"/>
      <c r="K18" s="160"/>
      <c r="L18" s="160"/>
      <c r="M18" s="160"/>
      <c r="N18" s="160"/>
      <c r="O18" s="160"/>
      <c r="P18" s="160"/>
      <c r="Q18" s="160"/>
    </row>
    <row r="19" spans="1:17" x14ac:dyDescent="0.25">
      <c r="A19" s="159">
        <v>15</v>
      </c>
      <c r="B19" s="159" t="s">
        <v>439</v>
      </c>
      <c r="C19" s="108" t="s">
        <v>1086</v>
      </c>
      <c r="D19" s="109" t="s">
        <v>1087</v>
      </c>
      <c r="E19" s="108" t="s">
        <v>1085</v>
      </c>
      <c r="F19" s="108" t="s">
        <v>1060</v>
      </c>
      <c r="G19" s="160" t="str">
        <f>VLOOKUP(B19,'Medicine-SUpplies-Equipment'!$B$6:$D$2231,3,0)</f>
        <v>Other</v>
      </c>
      <c r="H19" s="160" t="s">
        <v>2109</v>
      </c>
      <c r="I19" s="160"/>
      <c r="J19" s="160"/>
      <c r="K19" s="160"/>
      <c r="L19" s="160"/>
      <c r="M19" s="160"/>
      <c r="N19" s="160"/>
      <c r="O19" s="160"/>
      <c r="P19" s="160"/>
      <c r="Q19" s="160"/>
    </row>
    <row r="20" spans="1:17" x14ac:dyDescent="0.25">
      <c r="A20" s="159">
        <v>16</v>
      </c>
      <c r="B20" s="159" t="s">
        <v>430</v>
      </c>
      <c r="C20" s="159" t="s">
        <v>1088</v>
      </c>
      <c r="D20" s="9" t="s">
        <v>444</v>
      </c>
      <c r="E20" s="108" t="s">
        <v>1089</v>
      </c>
      <c r="F20" s="108" t="s">
        <v>1060</v>
      </c>
      <c r="G20" s="160" t="str">
        <f>VLOOKUP(B20,'Medicine-SUpplies-Equipment'!$B$6:$D$2231,3,0)</f>
        <v>Other</v>
      </c>
      <c r="H20" s="160" t="s">
        <v>2109</v>
      </c>
      <c r="I20" s="160"/>
      <c r="J20" s="160"/>
      <c r="K20" s="160"/>
      <c r="L20" s="160"/>
      <c r="M20" s="160"/>
      <c r="N20" s="160"/>
      <c r="O20" s="160"/>
      <c r="P20" s="160"/>
      <c r="Q20" s="160"/>
    </row>
    <row r="21" spans="1:17" x14ac:dyDescent="0.25">
      <c r="A21" s="159">
        <v>17</v>
      </c>
      <c r="B21" s="159" t="s">
        <v>428</v>
      </c>
      <c r="C21" s="159" t="s">
        <v>1090</v>
      </c>
      <c r="D21" s="9" t="s">
        <v>335</v>
      </c>
      <c r="E21" s="108" t="s">
        <v>658</v>
      </c>
      <c r="F21" s="108" t="s">
        <v>1060</v>
      </c>
      <c r="G21" s="160" t="str">
        <f>VLOOKUP(B21,'Medicine-SUpplies-Equipment'!$B$6:$D$2231,3,0)</f>
        <v>Other</v>
      </c>
      <c r="H21" s="160" t="s">
        <v>2109</v>
      </c>
      <c r="I21" s="160"/>
      <c r="J21" s="160"/>
      <c r="K21" s="160"/>
      <c r="L21" s="160"/>
      <c r="M21" s="160"/>
      <c r="N21" s="160"/>
      <c r="O21" s="160"/>
      <c r="P21" s="160"/>
      <c r="Q21" s="160"/>
    </row>
    <row r="22" spans="1:17" x14ac:dyDescent="0.25">
      <c r="A22" s="159">
        <v>18</v>
      </c>
      <c r="B22" s="159" t="s">
        <v>418</v>
      </c>
      <c r="C22" s="159" t="s">
        <v>1091</v>
      </c>
      <c r="D22" s="9" t="s">
        <v>1092</v>
      </c>
      <c r="E22" s="108" t="s">
        <v>657</v>
      </c>
      <c r="F22" s="108" t="s">
        <v>1060</v>
      </c>
      <c r="G22" s="160" t="str">
        <f>VLOOKUP(B22,'Medicine-SUpplies-Equipment'!$B$6:$D$2231,3,0)</f>
        <v>Ancillary</v>
      </c>
      <c r="H22" s="160" t="s">
        <v>1010</v>
      </c>
      <c r="I22" s="160"/>
      <c r="J22" s="160"/>
      <c r="K22" s="160"/>
      <c r="L22" s="160"/>
      <c r="M22" s="160"/>
      <c r="N22" s="160"/>
      <c r="O22" s="160"/>
      <c r="P22" s="160"/>
      <c r="Q22" s="160"/>
    </row>
    <row r="23" spans="1:17" x14ac:dyDescent="0.25">
      <c r="A23" s="159">
        <v>19</v>
      </c>
      <c r="B23" s="159" t="s">
        <v>437</v>
      </c>
      <c r="C23" s="159" t="s">
        <v>1093</v>
      </c>
      <c r="D23" s="9" t="s">
        <v>645</v>
      </c>
      <c r="E23" s="108" t="s">
        <v>1094</v>
      </c>
      <c r="F23" s="108" t="s">
        <v>1060</v>
      </c>
      <c r="G23" s="160" t="str">
        <f>VLOOKUP(B23,'Medicine-SUpplies-Equipment'!$B$6:$D$2231,3,0)</f>
        <v>Key SRH</v>
      </c>
      <c r="H23" s="160" t="s">
        <v>1010</v>
      </c>
      <c r="I23" s="160"/>
      <c r="J23" s="160"/>
      <c r="K23" s="160"/>
      <c r="L23" s="160"/>
      <c r="M23" s="160"/>
      <c r="N23" s="160"/>
      <c r="O23" s="160"/>
      <c r="P23" s="160"/>
      <c r="Q23" s="160"/>
    </row>
    <row r="24" spans="1:17" x14ac:dyDescent="0.25">
      <c r="A24" s="159">
        <v>20</v>
      </c>
      <c r="B24" s="159" t="s">
        <v>420</v>
      </c>
      <c r="C24" s="159" t="s">
        <v>1095</v>
      </c>
      <c r="D24" s="9" t="s">
        <v>259</v>
      </c>
      <c r="E24" s="108" t="s">
        <v>659</v>
      </c>
      <c r="F24" s="108" t="s">
        <v>1060</v>
      </c>
      <c r="G24" s="160" t="str">
        <f>VLOOKUP(B24,'Medicine-SUpplies-Equipment'!$B$6:$D$2231,3,0)</f>
        <v>Other</v>
      </c>
      <c r="H24" s="160" t="s">
        <v>2109</v>
      </c>
      <c r="I24" s="160"/>
      <c r="J24" s="160"/>
      <c r="K24" s="160"/>
      <c r="L24" s="160"/>
      <c r="M24" s="160"/>
      <c r="N24" s="160"/>
      <c r="O24" s="160"/>
      <c r="P24" s="160"/>
      <c r="Q24" s="160"/>
    </row>
    <row r="25" spans="1:17" x14ac:dyDescent="0.25">
      <c r="A25" s="159">
        <v>21</v>
      </c>
      <c r="B25" s="159" t="s">
        <v>1096</v>
      </c>
      <c r="C25" s="159" t="s">
        <v>1097</v>
      </c>
      <c r="D25" s="9" t="s">
        <v>1098</v>
      </c>
      <c r="E25" s="108" t="s">
        <v>1099</v>
      </c>
      <c r="F25" s="108" t="s">
        <v>1060</v>
      </c>
      <c r="G25" s="160" t="e">
        <f>VLOOKUP(B25,'Medicine-SUpplies-Equipment'!$B$6:$D$2231,3,0)</f>
        <v>#N/A</v>
      </c>
      <c r="H25" s="160" t="s">
        <v>1010</v>
      </c>
      <c r="I25" s="160"/>
      <c r="J25" s="160"/>
      <c r="K25" s="160"/>
      <c r="L25" s="160"/>
      <c r="M25" s="160"/>
      <c r="N25" s="160"/>
      <c r="O25" s="160"/>
      <c r="P25" s="160"/>
      <c r="Q25" s="160"/>
    </row>
    <row r="26" spans="1:17" x14ac:dyDescent="0.25">
      <c r="A26" s="159">
        <v>24</v>
      </c>
      <c r="B26" s="159" t="s">
        <v>1100</v>
      </c>
      <c r="C26" s="159" t="s">
        <v>1101</v>
      </c>
      <c r="D26" s="9" t="s">
        <v>1102</v>
      </c>
      <c r="E26" s="108" t="s">
        <v>660</v>
      </c>
      <c r="F26" s="108" t="s">
        <v>1103</v>
      </c>
      <c r="G26" s="160" t="e">
        <f>VLOOKUP(B26,'Medicine-SUpplies-Equipment'!$B$6:$D$2231,3,0)</f>
        <v>#N/A</v>
      </c>
      <c r="H26" s="160" t="s">
        <v>2110</v>
      </c>
      <c r="I26" s="160"/>
      <c r="J26" s="160"/>
      <c r="K26" s="160"/>
      <c r="L26" s="160"/>
      <c r="M26" s="160"/>
      <c r="N26" s="160"/>
      <c r="O26" s="160"/>
      <c r="P26" s="160"/>
      <c r="Q26" s="160"/>
    </row>
    <row r="27" spans="1:17" x14ac:dyDescent="0.25">
      <c r="A27" s="159">
        <v>25</v>
      </c>
      <c r="B27" s="159" t="s">
        <v>1104</v>
      </c>
      <c r="C27" s="159" t="s">
        <v>1105</v>
      </c>
      <c r="D27" s="9" t="s">
        <v>1106</v>
      </c>
      <c r="E27" s="108" t="s">
        <v>1107</v>
      </c>
      <c r="F27" s="108" t="s">
        <v>1103</v>
      </c>
      <c r="G27" s="160" t="e">
        <f>VLOOKUP(B27,'Medicine-SUpplies-Equipment'!$B$6:$D$2231,3,0)</f>
        <v>#N/A</v>
      </c>
      <c r="H27" s="160" t="s">
        <v>2110</v>
      </c>
      <c r="I27" s="160"/>
      <c r="J27" s="160"/>
      <c r="K27" s="160"/>
      <c r="L27" s="160"/>
      <c r="M27" s="160"/>
      <c r="N27" s="160"/>
      <c r="O27" s="160"/>
      <c r="P27" s="160"/>
      <c r="Q27" s="160"/>
    </row>
    <row r="28" spans="1:17" x14ac:dyDescent="0.25">
      <c r="A28" s="159">
        <v>26</v>
      </c>
      <c r="B28" s="159" t="s">
        <v>1108</v>
      </c>
      <c r="C28" s="159" t="s">
        <v>1109</v>
      </c>
      <c r="D28" s="9" t="s">
        <v>1110</v>
      </c>
      <c r="E28" s="108" t="s">
        <v>660</v>
      </c>
      <c r="F28" s="108" t="s">
        <v>1103</v>
      </c>
      <c r="G28" s="160" t="e">
        <f>VLOOKUP(B28,'Medicine-SUpplies-Equipment'!$B$6:$D$2231,3,0)</f>
        <v>#N/A</v>
      </c>
      <c r="H28" s="160" t="s">
        <v>2110</v>
      </c>
      <c r="I28" s="160"/>
      <c r="J28" s="160"/>
      <c r="K28" s="160"/>
      <c r="L28" s="160"/>
      <c r="M28" s="160"/>
      <c r="N28" s="160"/>
      <c r="O28" s="160"/>
      <c r="P28" s="160"/>
      <c r="Q28" s="160"/>
    </row>
    <row r="29" spans="1:17" x14ac:dyDescent="0.25">
      <c r="A29" s="159">
        <v>27</v>
      </c>
      <c r="B29" s="159" t="s">
        <v>1111</v>
      </c>
      <c r="C29" s="159" t="s">
        <v>1112</v>
      </c>
      <c r="D29" s="9" t="s">
        <v>1113</v>
      </c>
      <c r="E29" s="108" t="s">
        <v>1114</v>
      </c>
      <c r="F29" s="108" t="s">
        <v>1103</v>
      </c>
      <c r="G29" s="160" t="e">
        <f>VLOOKUP(B29,'Medicine-SUpplies-Equipment'!$B$6:$D$2231,3,0)</f>
        <v>#N/A</v>
      </c>
      <c r="H29" s="160" t="s">
        <v>2110</v>
      </c>
      <c r="I29" s="160"/>
      <c r="J29" s="160"/>
      <c r="K29" s="160"/>
      <c r="L29" s="160"/>
      <c r="M29" s="160"/>
      <c r="N29" s="160"/>
      <c r="O29" s="160"/>
      <c r="P29" s="160"/>
      <c r="Q29" s="160"/>
    </row>
    <row r="30" spans="1:17" x14ac:dyDescent="0.25">
      <c r="A30" s="159">
        <v>28</v>
      </c>
      <c r="B30" s="159" t="s">
        <v>1115</v>
      </c>
      <c r="C30" s="159" t="s">
        <v>1116</v>
      </c>
      <c r="D30" s="9" t="s">
        <v>1117</v>
      </c>
      <c r="E30" s="108" t="s">
        <v>658</v>
      </c>
      <c r="F30" s="108" t="s">
        <v>1103</v>
      </c>
      <c r="G30" s="160" t="e">
        <f>VLOOKUP(B30,'Medicine-SUpplies-Equipment'!$B$6:$D$2231,3,0)</f>
        <v>#N/A</v>
      </c>
      <c r="H30" s="160" t="s">
        <v>2110</v>
      </c>
      <c r="I30" s="160"/>
      <c r="J30" s="160"/>
      <c r="K30" s="160"/>
      <c r="L30" s="160"/>
      <c r="M30" s="160"/>
      <c r="N30" s="160"/>
      <c r="O30" s="160"/>
      <c r="P30" s="160"/>
      <c r="Q30" s="160"/>
    </row>
    <row r="31" spans="1:17" x14ac:dyDescent="0.25">
      <c r="A31" s="159">
        <v>29</v>
      </c>
      <c r="B31" s="159" t="s">
        <v>1118</v>
      </c>
      <c r="C31" s="159" t="s">
        <v>1119</v>
      </c>
      <c r="D31" s="9" t="s">
        <v>1120</v>
      </c>
      <c r="E31" s="108" t="s">
        <v>661</v>
      </c>
      <c r="F31" s="108" t="s">
        <v>1060</v>
      </c>
      <c r="G31" s="160" t="e">
        <f>VLOOKUP(B31,'Medicine-SUpplies-Equipment'!$B$6:$D$2231,3,0)</f>
        <v>#N/A</v>
      </c>
      <c r="H31" s="160" t="s">
        <v>1010</v>
      </c>
      <c r="I31" s="160"/>
      <c r="J31" s="160"/>
      <c r="K31" s="160"/>
      <c r="L31" s="160"/>
      <c r="M31" s="160"/>
      <c r="N31" s="160"/>
      <c r="O31" s="160"/>
      <c r="P31" s="160"/>
      <c r="Q31" s="160"/>
    </row>
    <row r="32" spans="1:17" x14ac:dyDescent="0.25">
      <c r="A32" s="159">
        <v>30</v>
      </c>
      <c r="B32" s="159" t="s">
        <v>409</v>
      </c>
      <c r="C32" s="159" t="s">
        <v>1121</v>
      </c>
      <c r="D32" s="9" t="s">
        <v>646</v>
      </c>
      <c r="E32" s="108" t="s">
        <v>657</v>
      </c>
      <c r="F32" s="108" t="s">
        <v>1060</v>
      </c>
      <c r="G32" s="160" t="str">
        <f>VLOOKUP(B32,'Medicine-SUpplies-Equipment'!$B$6:$D$2231,3,0)</f>
        <v>C pill</v>
      </c>
      <c r="H32" s="160" t="s">
        <v>1010</v>
      </c>
      <c r="I32" s="160"/>
      <c r="J32" s="160"/>
      <c r="K32" s="160"/>
      <c r="L32" s="160"/>
      <c r="M32" s="160"/>
      <c r="N32" s="160"/>
      <c r="O32" s="160"/>
      <c r="P32" s="160"/>
      <c r="Q32" s="160"/>
    </row>
    <row r="33" spans="1:17" x14ac:dyDescent="0.25">
      <c r="A33" s="159">
        <v>31</v>
      </c>
      <c r="B33" s="159" t="s">
        <v>1122</v>
      </c>
      <c r="C33" s="159" t="s">
        <v>1123</v>
      </c>
      <c r="D33" s="9" t="s">
        <v>1124</v>
      </c>
      <c r="E33" s="108" t="s">
        <v>660</v>
      </c>
      <c r="F33" s="108" t="s">
        <v>1125</v>
      </c>
      <c r="G33" s="160" t="e">
        <f>VLOOKUP(B33,'Medicine-SUpplies-Equipment'!$B$6:$D$2231,3,0)</f>
        <v>#N/A</v>
      </c>
      <c r="H33" s="160" t="s">
        <v>2110</v>
      </c>
      <c r="I33" s="160"/>
      <c r="J33" s="160"/>
      <c r="K33" s="160"/>
      <c r="L33" s="160"/>
      <c r="M33" s="160"/>
      <c r="N33" s="160"/>
      <c r="O33" s="160"/>
      <c r="P33" s="160"/>
      <c r="Q33" s="160"/>
    </row>
    <row r="34" spans="1:17" x14ac:dyDescent="0.25">
      <c r="A34" s="159">
        <v>32</v>
      </c>
      <c r="B34" s="159" t="s">
        <v>1126</v>
      </c>
      <c r="C34" s="159" t="s">
        <v>1127</v>
      </c>
      <c r="D34" s="9" t="s">
        <v>1128</v>
      </c>
      <c r="E34" s="108" t="s">
        <v>1129</v>
      </c>
      <c r="F34" s="108" t="s">
        <v>1125</v>
      </c>
      <c r="G34" s="160" t="e">
        <f>VLOOKUP(B34,'Medicine-SUpplies-Equipment'!$B$6:$D$2231,3,0)</f>
        <v>#N/A</v>
      </c>
      <c r="H34" s="160" t="s">
        <v>2110</v>
      </c>
      <c r="I34" s="160"/>
      <c r="J34" s="160"/>
      <c r="K34" s="160"/>
      <c r="L34" s="160"/>
      <c r="M34" s="160"/>
      <c r="N34" s="160"/>
      <c r="O34" s="160"/>
      <c r="P34" s="160"/>
      <c r="Q34" s="160"/>
    </row>
    <row r="35" spans="1:17" x14ac:dyDescent="0.25">
      <c r="A35" s="159">
        <v>33</v>
      </c>
      <c r="B35" s="159" t="s">
        <v>1130</v>
      </c>
      <c r="C35" s="159" t="s">
        <v>1131</v>
      </c>
      <c r="D35" s="9" t="s">
        <v>1132</v>
      </c>
      <c r="E35" s="108" t="s">
        <v>660</v>
      </c>
      <c r="F35" s="108" t="s">
        <v>1125</v>
      </c>
      <c r="G35" s="160" t="e">
        <f>VLOOKUP(B35,'Medicine-SUpplies-Equipment'!$B$6:$D$2231,3,0)</f>
        <v>#N/A</v>
      </c>
      <c r="H35" s="160" t="s">
        <v>2110</v>
      </c>
      <c r="I35" s="160"/>
      <c r="J35" s="160"/>
      <c r="K35" s="160"/>
      <c r="L35" s="160"/>
      <c r="M35" s="160"/>
      <c r="N35" s="160"/>
      <c r="O35" s="160"/>
      <c r="P35" s="160"/>
      <c r="Q35" s="160"/>
    </row>
    <row r="36" spans="1:17" x14ac:dyDescent="0.25">
      <c r="A36" s="159">
        <v>34</v>
      </c>
      <c r="B36" s="159" t="s">
        <v>1133</v>
      </c>
      <c r="C36" s="159" t="s">
        <v>1134</v>
      </c>
      <c r="D36" s="9" t="s">
        <v>1135</v>
      </c>
      <c r="E36" s="108" t="s">
        <v>660</v>
      </c>
      <c r="F36" s="108" t="s">
        <v>1125</v>
      </c>
      <c r="G36" s="160" t="e">
        <f>VLOOKUP(B36,'Medicine-SUpplies-Equipment'!$B$6:$D$2231,3,0)</f>
        <v>#N/A</v>
      </c>
      <c r="H36" s="160" t="s">
        <v>2110</v>
      </c>
      <c r="I36" s="160"/>
      <c r="J36" s="160"/>
      <c r="K36" s="160"/>
      <c r="L36" s="160"/>
      <c r="M36" s="160"/>
      <c r="N36" s="160"/>
      <c r="O36" s="160"/>
      <c r="P36" s="160"/>
      <c r="Q36" s="160"/>
    </row>
    <row r="37" spans="1:17" x14ac:dyDescent="0.25">
      <c r="A37" s="159">
        <v>35</v>
      </c>
      <c r="B37" s="159" t="s">
        <v>1136</v>
      </c>
      <c r="C37" s="159" t="s">
        <v>1137</v>
      </c>
      <c r="D37" s="9" t="s">
        <v>1138</v>
      </c>
      <c r="E37" s="108" t="s">
        <v>1139</v>
      </c>
      <c r="F37" s="108" t="s">
        <v>1125</v>
      </c>
      <c r="G37" s="160" t="e">
        <f>VLOOKUP(B37,'Medicine-SUpplies-Equipment'!$B$6:$D$2231,3,0)</f>
        <v>#N/A</v>
      </c>
      <c r="H37" s="160" t="s">
        <v>2110</v>
      </c>
      <c r="I37" s="160"/>
      <c r="J37" s="160"/>
      <c r="K37" s="160"/>
      <c r="L37" s="160"/>
      <c r="M37" s="160"/>
      <c r="N37" s="160"/>
      <c r="O37" s="160"/>
      <c r="P37" s="160"/>
      <c r="Q37" s="160"/>
    </row>
    <row r="38" spans="1:17" x14ac:dyDescent="0.25">
      <c r="A38" s="159">
        <v>36</v>
      </c>
      <c r="B38" s="159" t="s">
        <v>414</v>
      </c>
      <c r="C38" s="159" t="s">
        <v>1140</v>
      </c>
      <c r="D38" s="9" t="s">
        <v>647</v>
      </c>
      <c r="E38" s="108" t="s">
        <v>657</v>
      </c>
      <c r="F38" s="108" t="s">
        <v>1060</v>
      </c>
      <c r="G38" s="160" t="str">
        <f>VLOOKUP(B38,'Medicine-SUpplies-Equipment'!$B$6:$D$2231,3,0)</f>
        <v>Other</v>
      </c>
      <c r="H38" s="160" t="s">
        <v>1010</v>
      </c>
      <c r="I38" s="160"/>
      <c r="J38" s="160"/>
      <c r="K38" s="160"/>
      <c r="L38" s="160"/>
      <c r="M38" s="160"/>
      <c r="N38" s="160"/>
      <c r="O38" s="160"/>
      <c r="P38" s="160"/>
      <c r="Q38" s="160"/>
    </row>
    <row r="39" spans="1:17" x14ac:dyDescent="0.25">
      <c r="A39" s="159">
        <v>37</v>
      </c>
      <c r="B39" s="159" t="s">
        <v>413</v>
      </c>
      <c r="C39" s="159" t="s">
        <v>1141</v>
      </c>
      <c r="D39" s="9" t="s">
        <v>648</v>
      </c>
      <c r="E39" s="108" t="s">
        <v>661</v>
      </c>
      <c r="F39" s="108" t="s">
        <v>1060</v>
      </c>
      <c r="G39" s="160" t="str">
        <f>VLOOKUP(B39,'Medicine-SUpplies-Equipment'!$B$6:$D$2231,3,0)</f>
        <v>other</v>
      </c>
      <c r="H39" s="160" t="s">
        <v>1010</v>
      </c>
      <c r="I39" s="160"/>
      <c r="J39" s="160"/>
      <c r="K39" s="160"/>
      <c r="L39" s="160"/>
      <c r="M39" s="160"/>
      <c r="N39" s="160"/>
      <c r="O39" s="160"/>
      <c r="P39" s="160"/>
      <c r="Q39" s="160"/>
    </row>
    <row r="40" spans="1:17" x14ac:dyDescent="0.25">
      <c r="A40" s="159">
        <v>38</v>
      </c>
      <c r="B40" s="159" t="s">
        <v>429</v>
      </c>
      <c r="C40" s="159" t="s">
        <v>1142</v>
      </c>
      <c r="D40" s="9" t="s">
        <v>455</v>
      </c>
      <c r="E40" s="108" t="s">
        <v>1059</v>
      </c>
      <c r="F40" s="108" t="s">
        <v>1060</v>
      </c>
      <c r="G40" s="160" t="str">
        <f>VLOOKUP(B40,'Medicine-SUpplies-Equipment'!$B$6:$D$2231,3,0)</f>
        <v>Other</v>
      </c>
      <c r="H40" s="160" t="s">
        <v>2109</v>
      </c>
      <c r="I40" s="160"/>
      <c r="J40" s="160"/>
      <c r="K40" s="160"/>
      <c r="L40" s="160"/>
      <c r="M40" s="160"/>
      <c r="N40" s="160"/>
      <c r="O40" s="160"/>
      <c r="P40" s="160"/>
      <c r="Q40" s="160"/>
    </row>
    <row r="41" spans="1:17" x14ac:dyDescent="0.25">
      <c r="A41" s="159">
        <v>39</v>
      </c>
      <c r="B41" s="159" t="s">
        <v>411</v>
      </c>
      <c r="C41" s="159" t="s">
        <v>1143</v>
      </c>
      <c r="D41" s="9" t="s">
        <v>1144</v>
      </c>
      <c r="E41" s="108" t="s">
        <v>1114</v>
      </c>
      <c r="F41" s="108" t="s">
        <v>1060</v>
      </c>
      <c r="G41" s="160" t="str">
        <f>VLOOKUP(B41,'Medicine-SUpplies-Equipment'!$B$6:$D$2231,3,0)</f>
        <v>Other</v>
      </c>
      <c r="H41" s="160" t="s">
        <v>1010</v>
      </c>
      <c r="I41" s="160"/>
      <c r="J41" s="160"/>
      <c r="K41" s="160"/>
      <c r="L41" s="160"/>
      <c r="M41" s="160"/>
      <c r="N41" s="160"/>
      <c r="O41" s="160"/>
      <c r="P41" s="160"/>
      <c r="Q41" s="160"/>
    </row>
    <row r="42" spans="1:17" x14ac:dyDescent="0.25">
      <c r="A42" s="159">
        <v>40</v>
      </c>
      <c r="B42" s="159" t="s">
        <v>425</v>
      </c>
      <c r="C42" s="159" t="s">
        <v>1145</v>
      </c>
      <c r="D42" s="9" t="s">
        <v>1146</v>
      </c>
      <c r="E42" s="108" t="s">
        <v>1059</v>
      </c>
      <c r="F42" s="108" t="s">
        <v>1060</v>
      </c>
      <c r="G42" s="160" t="str">
        <f>VLOOKUP(B42,'Medicine-SUpplies-Equipment'!$B$6:$D$2231,3,0)</f>
        <v>Other</v>
      </c>
      <c r="H42" s="160" t="s">
        <v>2109</v>
      </c>
      <c r="I42" s="160"/>
      <c r="J42" s="160"/>
      <c r="K42" s="160"/>
      <c r="L42" s="160"/>
      <c r="M42" s="160"/>
      <c r="N42" s="160"/>
      <c r="O42" s="160"/>
      <c r="P42" s="160"/>
      <c r="Q42" s="160"/>
    </row>
    <row r="43" spans="1:17" x14ac:dyDescent="0.25">
      <c r="A43" s="159">
        <v>41</v>
      </c>
      <c r="B43" s="159" t="s">
        <v>431</v>
      </c>
      <c r="C43" s="159" t="s">
        <v>1147</v>
      </c>
      <c r="D43" s="9" t="s">
        <v>454</v>
      </c>
      <c r="E43" s="108" t="s">
        <v>660</v>
      </c>
      <c r="F43" s="108" t="s">
        <v>1060</v>
      </c>
      <c r="G43" s="160" t="str">
        <f>VLOOKUP(B43,'Medicine-SUpplies-Equipment'!$B$6:$D$2231,3,0)</f>
        <v>other</v>
      </c>
      <c r="H43" s="160" t="s">
        <v>2109</v>
      </c>
      <c r="I43" s="160"/>
      <c r="J43" s="160"/>
      <c r="K43" s="160"/>
      <c r="L43" s="160"/>
      <c r="M43" s="160"/>
      <c r="N43" s="160"/>
      <c r="O43" s="160"/>
      <c r="P43" s="160"/>
      <c r="Q43" s="160"/>
    </row>
    <row r="44" spans="1:17" x14ac:dyDescent="0.25">
      <c r="A44" s="159">
        <v>42</v>
      </c>
      <c r="B44" s="159" t="s">
        <v>432</v>
      </c>
      <c r="C44" s="159" t="s">
        <v>1148</v>
      </c>
      <c r="D44" s="9" t="s">
        <v>453</v>
      </c>
      <c r="E44" s="108" t="s">
        <v>660</v>
      </c>
      <c r="F44" s="108" t="s">
        <v>1060</v>
      </c>
      <c r="G44" s="160" t="str">
        <f>VLOOKUP(B44,'Medicine-SUpplies-Equipment'!$B$6:$D$2231,3,0)</f>
        <v>other</v>
      </c>
      <c r="H44" s="160" t="s">
        <v>2109</v>
      </c>
      <c r="I44" s="160"/>
      <c r="J44" s="160"/>
      <c r="K44" s="160"/>
      <c r="L44" s="160"/>
      <c r="M44" s="160"/>
      <c r="N44" s="160"/>
      <c r="O44" s="160"/>
      <c r="P44" s="160"/>
      <c r="Q44" s="160"/>
    </row>
    <row r="45" spans="1:17" x14ac:dyDescent="0.25">
      <c r="A45" s="159">
        <v>43</v>
      </c>
      <c r="B45" s="159" t="s">
        <v>435</v>
      </c>
      <c r="C45" s="159" t="s">
        <v>1149</v>
      </c>
      <c r="D45" s="9" t="s">
        <v>651</v>
      </c>
      <c r="E45" s="108" t="s">
        <v>660</v>
      </c>
      <c r="F45" s="108" t="s">
        <v>1060</v>
      </c>
      <c r="G45" s="160" t="str">
        <f>VLOOKUP(B45,'Medicine-SUpplies-Equipment'!$B$6:$D$2231,3,0)</f>
        <v>Other</v>
      </c>
      <c r="H45" s="160" t="s">
        <v>2109</v>
      </c>
      <c r="I45" s="160"/>
      <c r="J45" s="160"/>
      <c r="K45" s="160"/>
      <c r="L45" s="160"/>
      <c r="M45" s="160"/>
      <c r="N45" s="160"/>
      <c r="O45" s="160"/>
      <c r="P45" s="160"/>
      <c r="Q45" s="160"/>
    </row>
    <row r="46" spans="1:17" x14ac:dyDescent="0.25">
      <c r="A46" s="159">
        <v>44</v>
      </c>
      <c r="B46" s="159" t="s">
        <v>436</v>
      </c>
      <c r="C46" s="159" t="s">
        <v>1150</v>
      </c>
      <c r="D46" s="9" t="s">
        <v>113</v>
      </c>
      <c r="E46" s="108" t="s">
        <v>660</v>
      </c>
      <c r="F46" s="108" t="s">
        <v>1060</v>
      </c>
      <c r="G46" s="160" t="str">
        <f>VLOOKUP(B46,'Medicine-SUpplies-Equipment'!$B$6:$D$2231,3,0)</f>
        <v>Other</v>
      </c>
      <c r="H46" s="160" t="s">
        <v>2109</v>
      </c>
      <c r="I46" s="160"/>
      <c r="J46" s="160"/>
      <c r="K46" s="160"/>
      <c r="L46" s="160"/>
      <c r="M46" s="160"/>
      <c r="N46" s="160"/>
      <c r="O46" s="160"/>
      <c r="P46" s="160"/>
      <c r="Q46" s="160"/>
    </row>
    <row r="47" spans="1:17" x14ac:dyDescent="0.25">
      <c r="A47" s="159">
        <v>45</v>
      </c>
      <c r="B47" s="159" t="s">
        <v>434</v>
      </c>
      <c r="C47" s="159" t="s">
        <v>1151</v>
      </c>
      <c r="D47" s="9" t="s">
        <v>114</v>
      </c>
      <c r="E47" s="108" t="s">
        <v>660</v>
      </c>
      <c r="F47" s="108" t="s">
        <v>1060</v>
      </c>
      <c r="G47" s="160" t="str">
        <f>VLOOKUP(B47,'Medicine-SUpplies-Equipment'!$B$6:$D$2231,3,0)</f>
        <v>Other</v>
      </c>
      <c r="H47" s="160" t="s">
        <v>2109</v>
      </c>
      <c r="I47" s="160"/>
      <c r="J47" s="160"/>
      <c r="K47" s="160"/>
      <c r="L47" s="160"/>
      <c r="M47" s="160"/>
      <c r="N47" s="160"/>
      <c r="O47" s="160"/>
      <c r="P47" s="160"/>
      <c r="Q47" s="160"/>
    </row>
    <row r="48" spans="1:17" x14ac:dyDescent="0.25">
      <c r="A48" s="159">
        <v>46</v>
      </c>
      <c r="B48" s="159" t="s">
        <v>652</v>
      </c>
      <c r="C48" s="159" t="s">
        <v>1152</v>
      </c>
      <c r="D48" s="9" t="s">
        <v>112</v>
      </c>
      <c r="E48" s="108" t="s">
        <v>660</v>
      </c>
      <c r="F48" s="108" t="s">
        <v>1060</v>
      </c>
      <c r="G48" s="160" t="str">
        <f>VLOOKUP(B48,'Medicine-SUpplies-Equipment'!$B$6:$D$2231,3,0)</f>
        <v>Other</v>
      </c>
      <c r="H48" s="160" t="s">
        <v>2109</v>
      </c>
      <c r="I48" s="160"/>
      <c r="J48" s="160"/>
      <c r="K48" s="160"/>
      <c r="L48" s="160"/>
      <c r="M48" s="160"/>
      <c r="N48" s="160"/>
      <c r="O48" s="160"/>
      <c r="P48" s="160"/>
      <c r="Q48" s="160"/>
    </row>
    <row r="49" spans="1:17" x14ac:dyDescent="0.25">
      <c r="A49" s="159">
        <v>47</v>
      </c>
      <c r="B49" s="159" t="s">
        <v>421</v>
      </c>
      <c r="C49" s="159" t="s">
        <v>1153</v>
      </c>
      <c r="D49" s="9" t="s">
        <v>218</v>
      </c>
      <c r="E49" s="108" t="s">
        <v>662</v>
      </c>
      <c r="F49" s="108" t="s">
        <v>1060</v>
      </c>
      <c r="G49" s="160">
        <f>VLOOKUP(B49,'Medicine-SUpplies-Equipment'!$B$6:$D$2231,3,0)</f>
        <v>0</v>
      </c>
      <c r="H49" s="160" t="s">
        <v>2109</v>
      </c>
      <c r="I49" s="160"/>
      <c r="J49" s="160"/>
      <c r="K49" s="160"/>
      <c r="L49" s="160"/>
      <c r="M49" s="160"/>
      <c r="N49" s="160"/>
      <c r="O49" s="160"/>
      <c r="P49" s="160"/>
      <c r="Q49" s="160"/>
    </row>
    <row r="50" spans="1:17" x14ac:dyDescent="0.25">
      <c r="A50" s="159">
        <v>48</v>
      </c>
      <c r="B50" s="159" t="s">
        <v>410</v>
      </c>
      <c r="C50" s="159" t="s">
        <v>1154</v>
      </c>
      <c r="D50" s="9" t="s">
        <v>1155</v>
      </c>
      <c r="E50" s="108" t="s">
        <v>1114</v>
      </c>
      <c r="F50" s="108" t="s">
        <v>1060</v>
      </c>
      <c r="G50" s="160" t="str">
        <f>VLOOKUP(B50,'Medicine-SUpplies-Equipment'!$B$6:$D$2231,3,0)</f>
        <v>Ancillary</v>
      </c>
      <c r="H50" s="160" t="s">
        <v>1010</v>
      </c>
      <c r="I50" s="160"/>
      <c r="J50" s="160"/>
      <c r="K50" s="160"/>
      <c r="L50" s="160"/>
      <c r="M50" s="160"/>
      <c r="N50" s="160"/>
      <c r="O50" s="160"/>
      <c r="P50" s="160"/>
      <c r="Q50" s="160"/>
    </row>
    <row r="51" spans="1:17" x14ac:dyDescent="0.25">
      <c r="A51" s="159">
        <v>49</v>
      </c>
      <c r="B51" s="159" t="s">
        <v>438</v>
      </c>
      <c r="C51" s="159" t="s">
        <v>1156</v>
      </c>
      <c r="D51" s="9" t="s">
        <v>1157</v>
      </c>
      <c r="E51" s="108" t="s">
        <v>656</v>
      </c>
      <c r="F51" s="108" t="s">
        <v>1060</v>
      </c>
      <c r="G51" s="160" t="str">
        <f>VLOOKUP(B51,'Medicine-SUpplies-Equipment'!$B$6:$D$2231,3,0)</f>
        <v>Other</v>
      </c>
      <c r="H51" s="160" t="s">
        <v>2109</v>
      </c>
      <c r="I51" s="160"/>
      <c r="J51" s="160"/>
      <c r="K51" s="160"/>
      <c r="L51" s="160"/>
      <c r="M51" s="160"/>
      <c r="N51" s="160"/>
      <c r="O51" s="160"/>
      <c r="P51" s="160"/>
      <c r="Q51" s="160"/>
    </row>
    <row r="52" spans="1:17" x14ac:dyDescent="0.25">
      <c r="A52" s="159">
        <v>51</v>
      </c>
      <c r="B52" s="9" t="s">
        <v>1158</v>
      </c>
      <c r="C52" s="9" t="s">
        <v>1159</v>
      </c>
      <c r="D52" s="161" t="s">
        <v>1160</v>
      </c>
      <c r="E52" s="9" t="s">
        <v>660</v>
      </c>
      <c r="F52" s="9" t="s">
        <v>1060</v>
      </c>
      <c r="G52" s="160" t="e">
        <f>VLOOKUP(B52,'Medicine-SUpplies-Equipment'!$B$6:$D$2231,3,0)</f>
        <v>#N/A</v>
      </c>
      <c r="H52" s="160" t="s">
        <v>2109</v>
      </c>
      <c r="I52" s="160"/>
      <c r="J52" s="160"/>
      <c r="K52" s="160"/>
      <c r="L52" s="160"/>
      <c r="M52" s="160"/>
      <c r="N52" s="160"/>
      <c r="O52" s="160"/>
      <c r="P52" s="160"/>
      <c r="Q52" s="160"/>
    </row>
    <row r="53" spans="1:17" x14ac:dyDescent="0.25">
      <c r="A53" s="159">
        <v>52</v>
      </c>
      <c r="B53" s="9" t="s">
        <v>1161</v>
      </c>
      <c r="C53" s="9" t="s">
        <v>1162</v>
      </c>
      <c r="D53" s="161" t="s">
        <v>1163</v>
      </c>
      <c r="E53" s="9" t="s">
        <v>660</v>
      </c>
      <c r="F53" s="9" t="s">
        <v>1060</v>
      </c>
      <c r="G53" s="160" t="e">
        <f>VLOOKUP(B53,'Medicine-SUpplies-Equipment'!$B$6:$D$2231,3,0)</f>
        <v>#N/A</v>
      </c>
      <c r="H53" s="160" t="s">
        <v>2109</v>
      </c>
      <c r="I53" s="160"/>
      <c r="J53" s="160"/>
      <c r="K53" s="160"/>
      <c r="L53" s="160"/>
      <c r="M53" s="160"/>
      <c r="N53" s="160"/>
      <c r="O53" s="160"/>
      <c r="P53" s="160"/>
      <c r="Q53" s="160"/>
    </row>
    <row r="54" spans="1:17" x14ac:dyDescent="0.25">
      <c r="A54" s="160"/>
      <c r="B54" s="162"/>
      <c r="C54" s="162"/>
      <c r="D54" s="160"/>
      <c r="E54" s="163"/>
      <c r="F54" s="163"/>
      <c r="G54" s="160"/>
      <c r="H54" s="160"/>
      <c r="I54" s="160"/>
      <c r="J54" s="160"/>
      <c r="K54" s="160"/>
      <c r="L54" s="160"/>
      <c r="M54" s="160"/>
      <c r="N54" s="160"/>
      <c r="O54" s="160"/>
      <c r="P54" s="160"/>
      <c r="Q54" s="160"/>
    </row>
    <row r="55" spans="1:17" ht="21" x14ac:dyDescent="0.35">
      <c r="A55" s="188" t="s">
        <v>1164</v>
      </c>
      <c r="B55" s="189"/>
      <c r="C55" s="189"/>
      <c r="D55" s="168"/>
      <c r="E55" s="189"/>
      <c r="F55" s="9"/>
      <c r="G55" s="160"/>
      <c r="H55" s="160"/>
      <c r="I55" s="160"/>
      <c r="J55" s="160"/>
      <c r="K55" s="160"/>
      <c r="L55" s="160"/>
      <c r="M55" s="160"/>
      <c r="N55" s="160"/>
      <c r="O55" s="160"/>
      <c r="P55" s="160"/>
      <c r="Q55" s="160"/>
    </row>
    <row r="56" spans="1:17" x14ac:dyDescent="0.25">
      <c r="A56" s="108" t="s">
        <v>489</v>
      </c>
      <c r="B56" s="108" t="s">
        <v>640</v>
      </c>
      <c r="C56" s="108"/>
      <c r="D56" s="164" t="s">
        <v>1165</v>
      </c>
      <c r="E56" s="108" t="s">
        <v>847</v>
      </c>
      <c r="F56" s="165"/>
      <c r="G56" s="160"/>
      <c r="H56" s="160"/>
      <c r="I56" s="160"/>
      <c r="J56" s="160"/>
      <c r="K56" s="160"/>
      <c r="L56" s="160"/>
      <c r="M56" s="160"/>
      <c r="N56" s="160"/>
      <c r="O56" s="160"/>
      <c r="P56" s="160"/>
      <c r="Q56" s="160"/>
    </row>
    <row r="57" spans="1:17" x14ac:dyDescent="0.25">
      <c r="A57" s="9">
        <v>1</v>
      </c>
      <c r="B57" s="9" t="s">
        <v>714</v>
      </c>
      <c r="C57" s="9" t="s">
        <v>1166</v>
      </c>
      <c r="D57" s="161" t="s">
        <v>1167</v>
      </c>
      <c r="E57" s="9" t="s">
        <v>662</v>
      </c>
      <c r="F57" s="9" t="s">
        <v>1164</v>
      </c>
      <c r="G57" s="160" t="str">
        <f>VLOOKUP(B57,'Medicine-SUpplies-Equipment'!$B$6:$D$2231,3,0)</f>
        <v>Other</v>
      </c>
      <c r="H57" s="160" t="s">
        <v>2109</v>
      </c>
      <c r="I57" s="160"/>
      <c r="J57" s="160"/>
      <c r="K57" s="160"/>
      <c r="L57" s="160"/>
      <c r="M57" s="160"/>
      <c r="N57" s="160"/>
      <c r="O57" s="160"/>
      <c r="P57" s="160"/>
      <c r="Q57" s="160"/>
    </row>
    <row r="58" spans="1:17" x14ac:dyDescent="0.25">
      <c r="A58" s="9">
        <v>2</v>
      </c>
      <c r="B58" s="9" t="s">
        <v>787</v>
      </c>
      <c r="C58" s="9" t="s">
        <v>1168</v>
      </c>
      <c r="D58" s="161" t="s">
        <v>788</v>
      </c>
      <c r="E58" s="9" t="s">
        <v>1169</v>
      </c>
      <c r="F58" s="9" t="s">
        <v>1164</v>
      </c>
      <c r="G58" s="160" t="str">
        <f>VLOOKUP(B58,'Medicine-SUpplies-Equipment'!$B$6:$D$2231,3,0)</f>
        <v>other</v>
      </c>
      <c r="H58" s="160" t="s">
        <v>1010</v>
      </c>
      <c r="I58" s="160"/>
      <c r="J58" s="160"/>
      <c r="K58" s="160"/>
      <c r="L58" s="160"/>
      <c r="M58" s="160"/>
      <c r="N58" s="160"/>
      <c r="O58" s="160"/>
      <c r="P58" s="160"/>
      <c r="Q58" s="160"/>
    </row>
    <row r="59" spans="1:17" x14ac:dyDescent="0.25">
      <c r="A59" s="9">
        <v>3</v>
      </c>
      <c r="B59" s="9" t="s">
        <v>769</v>
      </c>
      <c r="C59" s="9" t="s">
        <v>1170</v>
      </c>
      <c r="D59" s="161" t="s">
        <v>1171</v>
      </c>
      <c r="E59" s="9" t="s">
        <v>661</v>
      </c>
      <c r="F59" s="9" t="s">
        <v>1164</v>
      </c>
      <c r="G59" s="160" t="str">
        <f>VLOOKUP(B59,'Medicine-SUpplies-Equipment'!$B$6:$D$2231,3,0)</f>
        <v>Ancillary</v>
      </c>
      <c r="H59" s="160" t="s">
        <v>1010</v>
      </c>
      <c r="I59" s="160"/>
      <c r="J59" s="160"/>
      <c r="K59" s="160"/>
      <c r="L59" s="160"/>
      <c r="M59" s="160"/>
      <c r="N59" s="160"/>
      <c r="O59" s="160"/>
      <c r="P59" s="160"/>
      <c r="Q59" s="160"/>
    </row>
    <row r="60" spans="1:17" x14ac:dyDescent="0.25">
      <c r="A60" s="9">
        <v>4</v>
      </c>
      <c r="B60" s="9" t="s">
        <v>457</v>
      </c>
      <c r="C60" s="9" t="s">
        <v>1172</v>
      </c>
      <c r="D60" s="161" t="s">
        <v>458</v>
      </c>
      <c r="E60" s="9" t="s">
        <v>877</v>
      </c>
      <c r="F60" s="9" t="s">
        <v>1164</v>
      </c>
      <c r="G60" s="160" t="str">
        <f>VLOOKUP(B60,'Medicine-SUpplies-Equipment'!$B$6:$D$2231,3,0)</f>
        <v>Other</v>
      </c>
      <c r="H60" s="160" t="s">
        <v>2109</v>
      </c>
      <c r="I60" s="160"/>
      <c r="J60" s="160"/>
      <c r="K60" s="160"/>
      <c r="L60" s="160"/>
      <c r="M60" s="160"/>
      <c r="N60" s="160"/>
      <c r="O60" s="160"/>
      <c r="P60" s="160"/>
      <c r="Q60" s="160"/>
    </row>
    <row r="61" spans="1:17" x14ac:dyDescent="0.25">
      <c r="A61" s="9">
        <v>5</v>
      </c>
      <c r="B61" s="9" t="s">
        <v>701</v>
      </c>
      <c r="C61" s="9" t="s">
        <v>1173</v>
      </c>
      <c r="D61" s="161" t="s">
        <v>702</v>
      </c>
      <c r="E61" s="9" t="s">
        <v>1174</v>
      </c>
      <c r="F61" s="9" t="s">
        <v>1164</v>
      </c>
      <c r="G61" s="160" t="str">
        <f>VLOOKUP(B61,'Medicine-SUpplies-Equipment'!$B$6:$D$2231,3,0)</f>
        <v>other</v>
      </c>
      <c r="H61" s="160" t="s">
        <v>2111</v>
      </c>
      <c r="I61" s="160"/>
      <c r="J61" s="160"/>
      <c r="K61" s="160"/>
      <c r="L61" s="160"/>
      <c r="M61" s="160"/>
      <c r="N61" s="160"/>
      <c r="O61" s="160"/>
      <c r="P61" s="160"/>
      <c r="Q61" s="160"/>
    </row>
    <row r="62" spans="1:17" x14ac:dyDescent="0.25">
      <c r="A62" s="9">
        <v>6</v>
      </c>
      <c r="B62" s="9" t="s">
        <v>694</v>
      </c>
      <c r="C62" s="9" t="s">
        <v>1175</v>
      </c>
      <c r="D62" s="161" t="s">
        <v>1176</v>
      </c>
      <c r="E62" s="9" t="s">
        <v>1174</v>
      </c>
      <c r="F62" s="9" t="s">
        <v>1164</v>
      </c>
      <c r="G62" s="160" t="str">
        <f>VLOOKUP(B62,'Medicine-SUpplies-Equipment'!$B$6:$D$2231,3,0)</f>
        <v>0ther</v>
      </c>
      <c r="H62" s="160" t="s">
        <v>2111</v>
      </c>
      <c r="I62" s="160"/>
      <c r="J62" s="160"/>
      <c r="K62" s="160"/>
      <c r="L62" s="160"/>
      <c r="M62" s="160"/>
      <c r="N62" s="160"/>
      <c r="O62" s="160"/>
      <c r="P62" s="160"/>
      <c r="Q62" s="160"/>
    </row>
    <row r="63" spans="1:17" x14ac:dyDescent="0.25">
      <c r="A63" s="9">
        <v>7</v>
      </c>
      <c r="B63" s="9" t="s">
        <v>703</v>
      </c>
      <c r="C63" s="9" t="s">
        <v>1177</v>
      </c>
      <c r="D63" s="161" t="s">
        <v>1178</v>
      </c>
      <c r="E63" s="9" t="s">
        <v>658</v>
      </c>
      <c r="F63" s="9" t="s">
        <v>1164</v>
      </c>
      <c r="G63" s="160" t="str">
        <f>VLOOKUP(B63,'Medicine-SUpplies-Equipment'!$B$6:$D$2231,3,0)</f>
        <v>other</v>
      </c>
      <c r="H63" s="160" t="s">
        <v>2111</v>
      </c>
      <c r="I63" s="160"/>
      <c r="J63" s="160"/>
      <c r="K63" s="160"/>
      <c r="L63" s="160"/>
      <c r="M63" s="160"/>
      <c r="N63" s="160"/>
      <c r="O63" s="160"/>
      <c r="P63" s="160"/>
      <c r="Q63" s="160"/>
    </row>
    <row r="64" spans="1:17" x14ac:dyDescent="0.25">
      <c r="A64" s="9">
        <v>8</v>
      </c>
      <c r="B64" s="9" t="s">
        <v>811</v>
      </c>
      <c r="C64" s="9" t="s">
        <v>1179</v>
      </c>
      <c r="D64" s="161" t="s">
        <v>812</v>
      </c>
      <c r="E64" s="9" t="s">
        <v>874</v>
      </c>
      <c r="F64" s="9" t="s">
        <v>1164</v>
      </c>
      <c r="G64" s="160" t="str">
        <f>VLOOKUP(B64,'Medicine-SUpplies-Equipment'!$B$6:$D$2231,3,0)</f>
        <v>Other</v>
      </c>
      <c r="H64" s="160" t="s">
        <v>2111</v>
      </c>
      <c r="I64" s="160"/>
      <c r="J64" s="160"/>
      <c r="K64" s="160"/>
      <c r="L64" s="160"/>
      <c r="M64" s="160"/>
      <c r="N64" s="160"/>
      <c r="O64" s="160"/>
      <c r="P64" s="160"/>
      <c r="Q64" s="160"/>
    </row>
    <row r="65" spans="1:17" x14ac:dyDescent="0.25">
      <c r="A65" s="9">
        <v>9</v>
      </c>
      <c r="B65" s="9" t="s">
        <v>697</v>
      </c>
      <c r="C65" s="9" t="s">
        <v>1180</v>
      </c>
      <c r="D65" s="161" t="s">
        <v>1181</v>
      </c>
      <c r="E65" s="9" t="s">
        <v>658</v>
      </c>
      <c r="F65" s="9" t="s">
        <v>1164</v>
      </c>
      <c r="G65" s="160" t="str">
        <f>VLOOKUP(B65,'Medicine-SUpplies-Equipment'!$B$6:$D$2231,3,0)</f>
        <v>other</v>
      </c>
      <c r="H65" s="160" t="s">
        <v>2111</v>
      </c>
      <c r="I65" s="160"/>
      <c r="J65" s="160"/>
      <c r="K65" s="160"/>
      <c r="L65" s="160"/>
      <c r="M65" s="160"/>
      <c r="N65" s="160"/>
      <c r="O65" s="160"/>
      <c r="P65" s="160"/>
      <c r="Q65" s="160"/>
    </row>
    <row r="66" spans="1:17" x14ac:dyDescent="0.25">
      <c r="A66" s="9">
        <v>10</v>
      </c>
      <c r="B66" s="9" t="s">
        <v>749</v>
      </c>
      <c r="C66" s="9" t="s">
        <v>1182</v>
      </c>
      <c r="D66" s="161" t="s">
        <v>1183</v>
      </c>
      <c r="E66" s="9" t="s">
        <v>658</v>
      </c>
      <c r="F66" s="9" t="s">
        <v>1164</v>
      </c>
      <c r="G66" s="160" t="str">
        <f>VLOOKUP(B66,'Medicine-SUpplies-Equipment'!$B$6:$D$2231,3,0)</f>
        <v>other</v>
      </c>
      <c r="H66" s="160" t="s">
        <v>2111</v>
      </c>
      <c r="I66" s="160"/>
      <c r="J66" s="160"/>
      <c r="K66" s="160"/>
      <c r="L66" s="160"/>
      <c r="M66" s="160"/>
      <c r="N66" s="160"/>
      <c r="O66" s="160"/>
      <c r="P66" s="160"/>
      <c r="Q66" s="160"/>
    </row>
    <row r="67" spans="1:17" x14ac:dyDescent="0.25">
      <c r="A67" s="9">
        <v>11</v>
      </c>
      <c r="B67" s="9" t="s">
        <v>699</v>
      </c>
      <c r="C67" s="9" t="s">
        <v>1184</v>
      </c>
      <c r="D67" s="161" t="s">
        <v>1185</v>
      </c>
      <c r="E67" s="9" t="s">
        <v>1099</v>
      </c>
      <c r="F67" s="9" t="s">
        <v>1164</v>
      </c>
      <c r="G67" s="160" t="str">
        <f>VLOOKUP(B67,'Medicine-SUpplies-Equipment'!$B$6:$D$2231,3,0)</f>
        <v>other</v>
      </c>
      <c r="H67" s="160" t="s">
        <v>1010</v>
      </c>
      <c r="I67" s="160"/>
      <c r="J67" s="160"/>
      <c r="K67" s="160"/>
      <c r="L67" s="160"/>
      <c r="M67" s="160"/>
      <c r="N67" s="160"/>
      <c r="O67" s="160"/>
      <c r="P67" s="160"/>
      <c r="Q67" s="160"/>
    </row>
    <row r="68" spans="1:17" x14ac:dyDescent="0.25">
      <c r="A68" s="9">
        <v>12</v>
      </c>
      <c r="B68" s="9" t="s">
        <v>791</v>
      </c>
      <c r="C68" s="9" t="s">
        <v>1186</v>
      </c>
      <c r="D68" s="161" t="s">
        <v>792</v>
      </c>
      <c r="E68" s="9" t="s">
        <v>876</v>
      </c>
      <c r="F68" s="9" t="s">
        <v>1164</v>
      </c>
      <c r="G68" s="160" t="str">
        <f>VLOOKUP(B68,'Medicine-SUpplies-Equipment'!$B$6:$D$2231,3,0)</f>
        <v>Other</v>
      </c>
      <c r="H68" s="160" t="s">
        <v>2109</v>
      </c>
      <c r="I68" s="160"/>
      <c r="J68" s="160"/>
      <c r="K68" s="160"/>
      <c r="L68" s="160"/>
      <c r="M68" s="160"/>
      <c r="N68" s="160"/>
      <c r="O68" s="160"/>
      <c r="P68" s="160"/>
      <c r="Q68" s="160"/>
    </row>
    <row r="69" spans="1:17" x14ac:dyDescent="0.25">
      <c r="A69" s="9">
        <v>13</v>
      </c>
      <c r="B69" s="9" t="s">
        <v>801</v>
      </c>
      <c r="C69" s="9" t="s">
        <v>1187</v>
      </c>
      <c r="D69" s="161" t="s">
        <v>802</v>
      </c>
      <c r="E69" s="9" t="s">
        <v>658</v>
      </c>
      <c r="F69" s="9" t="s">
        <v>1164</v>
      </c>
      <c r="G69" s="160" t="e">
        <f>VLOOKUP(B69,'Medicine-SUpplies-Equipment'!$B$6:$D$2231,3,0)</f>
        <v>#N/A</v>
      </c>
      <c r="H69" s="160" t="s">
        <v>2109</v>
      </c>
      <c r="I69" s="160"/>
      <c r="J69" s="160"/>
      <c r="K69" s="160"/>
      <c r="L69" s="160"/>
      <c r="M69" s="160"/>
      <c r="N69" s="160"/>
      <c r="O69" s="160"/>
      <c r="P69" s="160"/>
      <c r="Q69" s="160"/>
    </row>
    <row r="70" spans="1:17" x14ac:dyDescent="0.25">
      <c r="A70" s="9">
        <v>14</v>
      </c>
      <c r="B70" s="9" t="s">
        <v>809</v>
      </c>
      <c r="C70" s="9" t="s">
        <v>1188</v>
      </c>
      <c r="D70" s="161" t="s">
        <v>810</v>
      </c>
      <c r="E70" s="9" t="s">
        <v>658</v>
      </c>
      <c r="F70" s="9" t="s">
        <v>1164</v>
      </c>
      <c r="G70" s="160" t="e">
        <f>VLOOKUP(B70,'Medicine-SUpplies-Equipment'!$B$6:$D$2231,3,0)</f>
        <v>#N/A</v>
      </c>
      <c r="H70" s="160" t="s">
        <v>2109</v>
      </c>
      <c r="I70" s="160"/>
      <c r="J70" s="160"/>
      <c r="K70" s="160"/>
      <c r="L70" s="160"/>
      <c r="M70" s="160"/>
      <c r="N70" s="160"/>
      <c r="O70" s="160"/>
      <c r="P70" s="160"/>
      <c r="Q70" s="160"/>
    </row>
    <row r="71" spans="1:17" x14ac:dyDescent="0.25">
      <c r="A71" s="9">
        <v>15</v>
      </c>
      <c r="B71" s="9" t="s">
        <v>735</v>
      </c>
      <c r="C71" s="9" t="s">
        <v>1189</v>
      </c>
      <c r="D71" s="161" t="s">
        <v>736</v>
      </c>
      <c r="E71" s="9" t="s">
        <v>876</v>
      </c>
      <c r="F71" s="9" t="s">
        <v>1164</v>
      </c>
      <c r="G71" s="160" t="str">
        <f>VLOOKUP(B71,'Medicine-SUpplies-Equipment'!$B$6:$D$2231,3,0)</f>
        <v>Other</v>
      </c>
      <c r="H71" s="160" t="s">
        <v>2109</v>
      </c>
      <c r="I71" s="160"/>
      <c r="J71" s="160"/>
      <c r="K71" s="160"/>
      <c r="L71" s="160"/>
      <c r="M71" s="160"/>
      <c r="N71" s="160"/>
      <c r="O71" s="160"/>
      <c r="P71" s="160"/>
      <c r="Q71" s="160"/>
    </row>
    <row r="72" spans="1:17" x14ac:dyDescent="0.25">
      <c r="A72" s="9">
        <v>16</v>
      </c>
      <c r="B72" s="9" t="s">
        <v>750</v>
      </c>
      <c r="C72" s="9" t="s">
        <v>1190</v>
      </c>
      <c r="D72" s="161" t="s">
        <v>201</v>
      </c>
      <c r="E72" s="9" t="s">
        <v>662</v>
      </c>
      <c r="F72" s="9" t="s">
        <v>1164</v>
      </c>
      <c r="G72" s="160" t="str">
        <f>VLOOKUP(B72,'Medicine-SUpplies-Equipment'!$B$6:$D$2231,3,0)</f>
        <v>Other</v>
      </c>
      <c r="H72" s="160" t="s">
        <v>2109</v>
      </c>
      <c r="I72" s="160"/>
      <c r="J72" s="160"/>
      <c r="K72" s="160"/>
      <c r="L72" s="160"/>
      <c r="M72" s="160"/>
      <c r="N72" s="160"/>
      <c r="O72" s="160"/>
      <c r="P72" s="160"/>
      <c r="Q72" s="160"/>
    </row>
    <row r="73" spans="1:17" x14ac:dyDescent="0.25">
      <c r="A73" s="9">
        <v>17</v>
      </c>
      <c r="B73" s="9" t="s">
        <v>1191</v>
      </c>
      <c r="C73" s="9" t="s">
        <v>1192</v>
      </c>
      <c r="D73" s="161" t="s">
        <v>1193</v>
      </c>
      <c r="E73" s="9" t="s">
        <v>658</v>
      </c>
      <c r="F73" s="9" t="s">
        <v>1164</v>
      </c>
      <c r="G73" s="160" t="e">
        <f>VLOOKUP(B73,'Medicine-SUpplies-Equipment'!$B$6:$D$2231,3,0)</f>
        <v>#N/A</v>
      </c>
      <c r="H73" s="160" t="s">
        <v>2109</v>
      </c>
      <c r="I73" s="160"/>
      <c r="J73" s="160"/>
      <c r="K73" s="160"/>
      <c r="L73" s="160"/>
      <c r="M73" s="160"/>
      <c r="N73" s="160"/>
      <c r="O73" s="160"/>
      <c r="P73" s="160"/>
      <c r="Q73" s="160"/>
    </row>
    <row r="74" spans="1:17" x14ac:dyDescent="0.25">
      <c r="A74" s="9">
        <v>18</v>
      </c>
      <c r="B74" s="9" t="s">
        <v>1194</v>
      </c>
      <c r="C74" s="9" t="s">
        <v>1195</v>
      </c>
      <c r="D74" s="161" t="s">
        <v>1196</v>
      </c>
      <c r="E74" s="9" t="s">
        <v>658</v>
      </c>
      <c r="F74" s="9" t="s">
        <v>1164</v>
      </c>
      <c r="G74" s="160" t="e">
        <f>VLOOKUP(B74,'Medicine-SUpplies-Equipment'!$B$6:$D$2231,3,0)</f>
        <v>#N/A</v>
      </c>
      <c r="H74" s="160" t="s">
        <v>2109</v>
      </c>
      <c r="I74" s="160"/>
      <c r="J74" s="160"/>
      <c r="K74" s="160"/>
      <c r="L74" s="160"/>
      <c r="M74" s="160"/>
      <c r="N74" s="160"/>
      <c r="O74" s="160"/>
      <c r="P74" s="160"/>
      <c r="Q74" s="160"/>
    </row>
    <row r="75" spans="1:17" x14ac:dyDescent="0.25">
      <c r="A75" s="9">
        <v>19</v>
      </c>
      <c r="B75" s="9" t="s">
        <v>1197</v>
      </c>
      <c r="C75" s="9" t="s">
        <v>1198</v>
      </c>
      <c r="D75" s="161" t="s">
        <v>1199</v>
      </c>
      <c r="E75" s="9" t="s">
        <v>658</v>
      </c>
      <c r="F75" s="9" t="s">
        <v>1164</v>
      </c>
      <c r="G75" s="160" t="e">
        <f>VLOOKUP(B75,'Medicine-SUpplies-Equipment'!$B$6:$D$2231,3,0)</f>
        <v>#N/A</v>
      </c>
      <c r="H75" s="160" t="s">
        <v>2109</v>
      </c>
      <c r="I75" s="160"/>
      <c r="J75" s="160"/>
      <c r="K75" s="160"/>
      <c r="L75" s="160"/>
      <c r="M75" s="160"/>
      <c r="N75" s="160"/>
      <c r="O75" s="160"/>
      <c r="P75" s="160"/>
      <c r="Q75" s="160"/>
    </row>
    <row r="76" spans="1:17" x14ac:dyDescent="0.25">
      <c r="A76" s="9">
        <v>20</v>
      </c>
      <c r="B76" s="9" t="s">
        <v>1200</v>
      </c>
      <c r="C76" s="9" t="s">
        <v>1201</v>
      </c>
      <c r="D76" s="161" t="s">
        <v>1202</v>
      </c>
      <c r="E76" s="9" t="s">
        <v>658</v>
      </c>
      <c r="F76" s="9" t="s">
        <v>1164</v>
      </c>
      <c r="G76" s="160" t="e">
        <f>VLOOKUP(B76,'Medicine-SUpplies-Equipment'!$B$6:$D$2231,3,0)</f>
        <v>#N/A</v>
      </c>
      <c r="H76" s="160" t="s">
        <v>2109</v>
      </c>
      <c r="I76" s="160"/>
      <c r="J76" s="160"/>
      <c r="K76" s="160"/>
      <c r="L76" s="160"/>
      <c r="M76" s="160"/>
      <c r="N76" s="160"/>
      <c r="O76" s="160"/>
      <c r="P76" s="160"/>
      <c r="Q76" s="160"/>
    </row>
    <row r="77" spans="1:17" x14ac:dyDescent="0.25">
      <c r="A77" s="9">
        <v>21</v>
      </c>
      <c r="B77" s="9" t="s">
        <v>799</v>
      </c>
      <c r="C77" s="9" t="s">
        <v>1203</v>
      </c>
      <c r="D77" s="161" t="s">
        <v>800</v>
      </c>
      <c r="E77" s="9" t="s">
        <v>658</v>
      </c>
      <c r="F77" s="9" t="s">
        <v>1164</v>
      </c>
      <c r="G77" s="160" t="str">
        <f>VLOOKUP(B77,'Medicine-SUpplies-Equipment'!$B$6:$D$2231,3,0)</f>
        <v>Other</v>
      </c>
      <c r="H77" s="160" t="s">
        <v>2109</v>
      </c>
      <c r="I77" s="160"/>
      <c r="J77" s="160"/>
      <c r="K77" s="160"/>
      <c r="L77" s="160"/>
      <c r="M77" s="160"/>
      <c r="N77" s="160"/>
      <c r="O77" s="160"/>
      <c r="P77" s="160"/>
      <c r="Q77" s="160"/>
    </row>
    <row r="78" spans="1:17" x14ac:dyDescent="0.25">
      <c r="A78" s="9">
        <v>22</v>
      </c>
      <c r="B78" s="9" t="s">
        <v>779</v>
      </c>
      <c r="C78" s="9" t="s">
        <v>1204</v>
      </c>
      <c r="D78" s="161" t="s">
        <v>780</v>
      </c>
      <c r="E78" s="9" t="s">
        <v>1205</v>
      </c>
      <c r="F78" s="9" t="s">
        <v>1164</v>
      </c>
      <c r="G78" s="160" t="str">
        <f>VLOOKUP(B78,'Medicine-SUpplies-Equipment'!$B$6:$D$2231,3,0)</f>
        <v>Other</v>
      </c>
      <c r="H78" s="160" t="s">
        <v>2109</v>
      </c>
      <c r="I78" s="160"/>
      <c r="J78" s="160"/>
      <c r="K78" s="160"/>
      <c r="L78" s="160"/>
      <c r="M78" s="160"/>
      <c r="N78" s="160"/>
      <c r="O78" s="160"/>
      <c r="P78" s="160"/>
      <c r="Q78" s="160"/>
    </row>
    <row r="79" spans="1:17" x14ac:dyDescent="0.25">
      <c r="A79" s="9">
        <v>23</v>
      </c>
      <c r="B79" s="9" t="s">
        <v>718</v>
      </c>
      <c r="C79" s="9" t="s">
        <v>1206</v>
      </c>
      <c r="D79" s="161" t="s">
        <v>719</v>
      </c>
      <c r="E79" s="9" t="s">
        <v>658</v>
      </c>
      <c r="F79" s="9" t="s">
        <v>1164</v>
      </c>
      <c r="G79" s="160" t="str">
        <f>VLOOKUP(B79,'Medicine-SUpplies-Equipment'!$B$6:$D$2231,3,0)</f>
        <v>Other</v>
      </c>
      <c r="H79" s="160" t="s">
        <v>2109</v>
      </c>
      <c r="I79" s="160"/>
      <c r="J79" s="160"/>
      <c r="K79" s="160"/>
      <c r="L79" s="160"/>
      <c r="M79" s="160"/>
      <c r="N79" s="160"/>
      <c r="O79" s="160"/>
      <c r="P79" s="160"/>
      <c r="Q79" s="160"/>
    </row>
    <row r="80" spans="1:17" x14ac:dyDescent="0.25">
      <c r="A80" s="9">
        <v>24</v>
      </c>
      <c r="B80" s="9" t="s">
        <v>731</v>
      </c>
      <c r="C80" s="9" t="s">
        <v>1207</v>
      </c>
      <c r="D80" s="161" t="s">
        <v>732</v>
      </c>
      <c r="E80" s="9" t="s">
        <v>658</v>
      </c>
      <c r="F80" s="9" t="s">
        <v>1164</v>
      </c>
      <c r="G80" s="160" t="e">
        <f>VLOOKUP(B80,'Medicine-SUpplies-Equipment'!$B$6:$D$2231,3,0)</f>
        <v>#N/A</v>
      </c>
      <c r="H80" s="160" t="s">
        <v>2109</v>
      </c>
      <c r="I80" s="160"/>
      <c r="J80" s="160"/>
      <c r="K80" s="160"/>
      <c r="L80" s="160"/>
      <c r="M80" s="160"/>
      <c r="N80" s="160"/>
      <c r="O80" s="160"/>
      <c r="P80" s="160"/>
      <c r="Q80" s="160"/>
    </row>
    <row r="81" spans="1:17" x14ac:dyDescent="0.25">
      <c r="A81" s="9">
        <v>25</v>
      </c>
      <c r="B81" s="9" t="s">
        <v>758</v>
      </c>
      <c r="C81" s="9" t="s">
        <v>1208</v>
      </c>
      <c r="D81" s="161" t="s">
        <v>759</v>
      </c>
      <c r="E81" s="9" t="s">
        <v>1099</v>
      </c>
      <c r="F81" s="9" t="s">
        <v>1164</v>
      </c>
      <c r="G81" s="160" t="str">
        <f>VLOOKUP(B81,'Medicine-SUpplies-Equipment'!$B$6:$D$2231,3,0)</f>
        <v>Other</v>
      </c>
      <c r="H81" s="160" t="s">
        <v>2109</v>
      </c>
      <c r="I81" s="160"/>
      <c r="J81" s="160"/>
      <c r="K81" s="160"/>
      <c r="L81" s="160"/>
      <c r="M81" s="160"/>
      <c r="N81" s="160"/>
      <c r="O81" s="160"/>
      <c r="P81" s="160"/>
      <c r="Q81" s="160"/>
    </row>
    <row r="82" spans="1:17" x14ac:dyDescent="0.25">
      <c r="A82" s="9">
        <v>26</v>
      </c>
      <c r="B82" s="9" t="s">
        <v>760</v>
      </c>
      <c r="C82" s="9" t="s">
        <v>1209</v>
      </c>
      <c r="D82" s="161" t="s">
        <v>761</v>
      </c>
      <c r="E82" s="9" t="s">
        <v>1099</v>
      </c>
      <c r="F82" s="9" t="s">
        <v>1164</v>
      </c>
      <c r="G82" s="160" t="str">
        <f>VLOOKUP(B82,'Medicine-SUpplies-Equipment'!$B$6:$D$2231,3,0)</f>
        <v>Other</v>
      </c>
      <c r="H82" s="160" t="s">
        <v>2109</v>
      </c>
      <c r="I82" s="160"/>
      <c r="J82" s="160"/>
      <c r="K82" s="160"/>
      <c r="L82" s="160"/>
      <c r="M82" s="160"/>
      <c r="N82" s="160"/>
      <c r="O82" s="160"/>
      <c r="P82" s="160"/>
      <c r="Q82" s="160"/>
    </row>
    <row r="83" spans="1:17" x14ac:dyDescent="0.25">
      <c r="A83" s="9">
        <v>27</v>
      </c>
      <c r="B83" s="9" t="s">
        <v>762</v>
      </c>
      <c r="C83" s="9" t="s">
        <v>1210</v>
      </c>
      <c r="D83" s="161" t="s">
        <v>763</v>
      </c>
      <c r="E83" s="9" t="s">
        <v>1099</v>
      </c>
      <c r="F83" s="9" t="s">
        <v>1164</v>
      </c>
      <c r="G83" s="160" t="str">
        <f>VLOOKUP(B83,'Medicine-SUpplies-Equipment'!$B$6:$D$2231,3,0)</f>
        <v>Other</v>
      </c>
      <c r="H83" s="160" t="s">
        <v>2109</v>
      </c>
      <c r="I83" s="160"/>
      <c r="J83" s="160"/>
      <c r="K83" s="160"/>
      <c r="L83" s="160"/>
      <c r="M83" s="160"/>
      <c r="N83" s="160"/>
      <c r="O83" s="160"/>
      <c r="P83" s="160"/>
      <c r="Q83" s="160"/>
    </row>
    <row r="84" spans="1:17" x14ac:dyDescent="0.25">
      <c r="A84" s="9">
        <v>28</v>
      </c>
      <c r="B84" s="9" t="s">
        <v>807</v>
      </c>
      <c r="C84" s="9" t="s">
        <v>1211</v>
      </c>
      <c r="D84" s="161" t="s">
        <v>808</v>
      </c>
      <c r="E84" s="9" t="s">
        <v>876</v>
      </c>
      <c r="F84" s="9" t="s">
        <v>1164</v>
      </c>
      <c r="G84" s="160" t="e">
        <f>VLOOKUP(B84,'Medicine-SUpplies-Equipment'!$B$6:$D$2231,3,0)</f>
        <v>#N/A</v>
      </c>
      <c r="H84" s="160" t="s">
        <v>2109</v>
      </c>
      <c r="I84" s="160"/>
      <c r="J84" s="160"/>
      <c r="K84" s="160"/>
      <c r="L84" s="160"/>
      <c r="M84" s="160"/>
      <c r="N84" s="160"/>
      <c r="O84" s="160"/>
      <c r="P84" s="160"/>
      <c r="Q84" s="160"/>
    </row>
    <row r="85" spans="1:17" x14ac:dyDescent="0.25">
      <c r="A85" s="9">
        <v>29</v>
      </c>
      <c r="B85" s="9" t="s">
        <v>745</v>
      </c>
      <c r="C85" s="9" t="s">
        <v>1212</v>
      </c>
      <c r="D85" s="161" t="s">
        <v>746</v>
      </c>
      <c r="E85" s="9" t="s">
        <v>876</v>
      </c>
      <c r="F85" s="9" t="s">
        <v>1164</v>
      </c>
      <c r="G85" s="160" t="e">
        <f>VLOOKUP(B85,'Medicine-SUpplies-Equipment'!$B$6:$D$2231,3,0)</f>
        <v>#N/A</v>
      </c>
      <c r="H85" s="160" t="s">
        <v>2109</v>
      </c>
      <c r="I85" s="160"/>
      <c r="J85" s="160"/>
      <c r="K85" s="160"/>
      <c r="L85" s="160"/>
      <c r="M85" s="160"/>
      <c r="N85" s="160"/>
      <c r="O85" s="160"/>
      <c r="P85" s="160"/>
      <c r="Q85" s="160"/>
    </row>
    <row r="86" spans="1:17" x14ac:dyDescent="0.25">
      <c r="A86" s="9">
        <v>30</v>
      </c>
      <c r="B86" s="9" t="s">
        <v>777</v>
      </c>
      <c r="C86" s="9" t="s">
        <v>1213</v>
      </c>
      <c r="D86" s="161" t="s">
        <v>121</v>
      </c>
      <c r="E86" s="9" t="s">
        <v>658</v>
      </c>
      <c r="F86" s="9" t="s">
        <v>1164</v>
      </c>
      <c r="G86" s="160" t="e">
        <f>VLOOKUP(B86,'Medicine-SUpplies-Equipment'!$B$6:$D$2231,3,0)</f>
        <v>#N/A</v>
      </c>
      <c r="H86" s="160" t="s">
        <v>2109</v>
      </c>
      <c r="I86" s="160"/>
      <c r="J86" s="160"/>
      <c r="K86" s="160"/>
      <c r="L86" s="160"/>
      <c r="M86" s="160"/>
      <c r="N86" s="160"/>
      <c r="O86" s="160"/>
      <c r="P86" s="160"/>
      <c r="Q86" s="160"/>
    </row>
    <row r="87" spans="1:17" x14ac:dyDescent="0.25">
      <c r="A87" s="9">
        <v>31</v>
      </c>
      <c r="B87" s="9" t="s">
        <v>704</v>
      </c>
      <c r="C87" s="9" t="s">
        <v>1214</v>
      </c>
      <c r="D87" s="161" t="s">
        <v>705</v>
      </c>
      <c r="E87" s="9" t="s">
        <v>875</v>
      </c>
      <c r="F87" s="9" t="s">
        <v>1164</v>
      </c>
      <c r="G87" s="160" t="e">
        <f>VLOOKUP(B87,'Medicine-SUpplies-Equipment'!$B$6:$D$2231,3,0)</f>
        <v>#N/A</v>
      </c>
      <c r="H87" s="160" t="s">
        <v>2109</v>
      </c>
      <c r="I87" s="160"/>
      <c r="J87" s="160"/>
      <c r="K87" s="160"/>
      <c r="L87" s="160"/>
      <c r="M87" s="160"/>
      <c r="N87" s="160"/>
      <c r="O87" s="160"/>
      <c r="P87" s="160"/>
      <c r="Q87" s="160"/>
    </row>
    <row r="88" spans="1:17" x14ac:dyDescent="0.25">
      <c r="A88" s="9">
        <v>32</v>
      </c>
      <c r="B88" s="9" t="s">
        <v>706</v>
      </c>
      <c r="C88" s="9" t="s">
        <v>1215</v>
      </c>
      <c r="D88" s="161" t="s">
        <v>1216</v>
      </c>
      <c r="E88" s="9" t="s">
        <v>658</v>
      </c>
      <c r="F88" s="9" t="s">
        <v>1164</v>
      </c>
      <c r="G88" s="160" t="e">
        <f>VLOOKUP(B88,'Medicine-SUpplies-Equipment'!$B$6:$D$2231,3,0)</f>
        <v>#N/A</v>
      </c>
      <c r="H88" s="160" t="s">
        <v>2109</v>
      </c>
      <c r="I88" s="160"/>
      <c r="J88" s="160"/>
      <c r="K88" s="160"/>
      <c r="L88" s="160"/>
      <c r="M88" s="160"/>
      <c r="N88" s="160"/>
      <c r="O88" s="160"/>
      <c r="P88" s="160"/>
      <c r="Q88" s="160"/>
    </row>
    <row r="89" spans="1:17" x14ac:dyDescent="0.25">
      <c r="A89" s="9">
        <v>33</v>
      </c>
      <c r="B89" s="9" t="s">
        <v>741</v>
      </c>
      <c r="C89" s="9" t="s">
        <v>1217</v>
      </c>
      <c r="D89" s="161" t="s">
        <v>742</v>
      </c>
      <c r="E89" s="9" t="s">
        <v>662</v>
      </c>
      <c r="F89" s="9" t="s">
        <v>1164</v>
      </c>
      <c r="G89" s="160" t="str">
        <f>VLOOKUP(B89,'Medicine-SUpplies-Equipment'!$B$6:$D$2231,3,0)</f>
        <v>Other</v>
      </c>
      <c r="H89" s="160" t="s">
        <v>2109</v>
      </c>
      <c r="I89" s="160"/>
      <c r="J89" s="160"/>
      <c r="K89" s="160"/>
      <c r="L89" s="160"/>
      <c r="M89" s="160"/>
      <c r="N89" s="160"/>
      <c r="O89" s="160"/>
      <c r="P89" s="160"/>
      <c r="Q89" s="160"/>
    </row>
    <row r="90" spans="1:17" x14ac:dyDescent="0.25">
      <c r="A90" s="9">
        <v>34</v>
      </c>
      <c r="B90" s="9" t="s">
        <v>739</v>
      </c>
      <c r="C90" s="9" t="s">
        <v>1218</v>
      </c>
      <c r="D90" s="161" t="s">
        <v>740</v>
      </c>
      <c r="E90" s="9" t="s">
        <v>878</v>
      </c>
      <c r="F90" s="9" t="s">
        <v>1164</v>
      </c>
      <c r="G90" s="160" t="str">
        <f>VLOOKUP(B90,'Medicine-SUpplies-Equipment'!$B$6:$D$2231,3,0)</f>
        <v>Other</v>
      </c>
      <c r="H90" s="160" t="s">
        <v>2109</v>
      </c>
      <c r="I90" s="160"/>
      <c r="J90" s="160"/>
      <c r="K90" s="160"/>
      <c r="L90" s="160"/>
      <c r="M90" s="160"/>
      <c r="N90" s="160"/>
      <c r="O90" s="160"/>
      <c r="P90" s="160"/>
      <c r="Q90" s="160"/>
    </row>
    <row r="91" spans="1:17" x14ac:dyDescent="0.25">
      <c r="A91" s="9">
        <v>35</v>
      </c>
      <c r="B91" s="9" t="s">
        <v>764</v>
      </c>
      <c r="C91" s="9" t="s">
        <v>1219</v>
      </c>
      <c r="D91" s="161" t="s">
        <v>1220</v>
      </c>
      <c r="E91" s="9" t="s">
        <v>878</v>
      </c>
      <c r="F91" s="9" t="s">
        <v>1164</v>
      </c>
      <c r="G91" s="160" t="str">
        <f>VLOOKUP(B91,'Medicine-SUpplies-Equipment'!$B$6:$D$2231,3,0)</f>
        <v>Other</v>
      </c>
      <c r="H91" s="160" t="s">
        <v>2109</v>
      </c>
      <c r="I91" s="160"/>
      <c r="J91" s="160"/>
      <c r="K91" s="160"/>
      <c r="L91" s="160"/>
      <c r="M91" s="160"/>
      <c r="N91" s="160"/>
      <c r="O91" s="160"/>
      <c r="P91" s="160"/>
      <c r="Q91" s="160"/>
    </row>
    <row r="92" spans="1:17" x14ac:dyDescent="0.25">
      <c r="A92" s="9">
        <v>36</v>
      </c>
      <c r="B92" s="9" t="s">
        <v>819</v>
      </c>
      <c r="C92" s="9" t="s">
        <v>1221</v>
      </c>
      <c r="D92" s="161" t="s">
        <v>820</v>
      </c>
      <c r="E92" s="9" t="s">
        <v>883</v>
      </c>
      <c r="F92" s="9" t="s">
        <v>1164</v>
      </c>
      <c r="G92" s="160" t="str">
        <f>VLOOKUP(B92,'Medicine-SUpplies-Equipment'!$B$6:$D$2231,3,0)</f>
        <v>Other</v>
      </c>
      <c r="H92" s="160" t="s">
        <v>2109</v>
      </c>
      <c r="I92" s="160"/>
      <c r="J92" s="160"/>
      <c r="K92" s="160"/>
      <c r="L92" s="160"/>
      <c r="M92" s="160"/>
      <c r="N92" s="160"/>
      <c r="O92" s="160"/>
      <c r="P92" s="160"/>
      <c r="Q92" s="160"/>
    </row>
    <row r="93" spans="1:17" x14ac:dyDescent="0.25">
      <c r="A93" s="9">
        <v>37</v>
      </c>
      <c r="B93" s="9" t="s">
        <v>815</v>
      </c>
      <c r="C93" s="9" t="s">
        <v>1222</v>
      </c>
      <c r="D93" s="161" t="s">
        <v>816</v>
      </c>
      <c r="E93" s="9" t="s">
        <v>1223</v>
      </c>
      <c r="F93" s="9" t="s">
        <v>1164</v>
      </c>
      <c r="G93" s="160" t="str">
        <f>VLOOKUP(B93,'Medicine-SUpplies-Equipment'!$B$6:$D$2231,3,0)</f>
        <v>Other</v>
      </c>
      <c r="H93" s="160" t="s">
        <v>2109</v>
      </c>
      <c r="I93" s="160"/>
      <c r="J93" s="160"/>
      <c r="K93" s="160"/>
      <c r="L93" s="160"/>
      <c r="M93" s="160"/>
      <c r="N93" s="160"/>
      <c r="O93" s="160"/>
      <c r="P93" s="160"/>
      <c r="Q93" s="160"/>
    </row>
    <row r="94" spans="1:17" x14ac:dyDescent="0.25">
      <c r="A94" s="9">
        <v>38</v>
      </c>
      <c r="B94" s="9" t="s">
        <v>767</v>
      </c>
      <c r="C94" s="9" t="s">
        <v>1224</v>
      </c>
      <c r="D94" s="161" t="s">
        <v>768</v>
      </c>
      <c r="E94" s="9" t="s">
        <v>658</v>
      </c>
      <c r="F94" s="9" t="s">
        <v>1164</v>
      </c>
      <c r="G94" s="160" t="str">
        <f>VLOOKUP(B94,'Medicine-SUpplies-Equipment'!$B$6:$D$2231,3,0)</f>
        <v>Other</v>
      </c>
      <c r="H94" s="160" t="s">
        <v>2109</v>
      </c>
      <c r="I94" s="160"/>
      <c r="J94" s="160"/>
      <c r="K94" s="160"/>
      <c r="L94" s="160"/>
      <c r="M94" s="160"/>
      <c r="N94" s="160"/>
      <c r="O94" s="160"/>
      <c r="P94" s="160"/>
      <c r="Q94" s="160"/>
    </row>
    <row r="95" spans="1:17" x14ac:dyDescent="0.25">
      <c r="A95" s="9">
        <v>39</v>
      </c>
      <c r="B95" s="9" t="s">
        <v>765</v>
      </c>
      <c r="C95" s="9" t="s">
        <v>1225</v>
      </c>
      <c r="D95" s="161" t="s">
        <v>1226</v>
      </c>
      <c r="E95" s="9" t="s">
        <v>878</v>
      </c>
      <c r="F95" s="9" t="s">
        <v>1164</v>
      </c>
      <c r="G95" s="160" t="str">
        <f>VLOOKUP(B95,'Medicine-SUpplies-Equipment'!$B$6:$D$2231,3,0)</f>
        <v>Other</v>
      </c>
      <c r="H95" s="160" t="s">
        <v>2109</v>
      </c>
      <c r="I95" s="160"/>
      <c r="J95" s="160"/>
      <c r="K95" s="160"/>
      <c r="L95" s="160"/>
      <c r="M95" s="160"/>
      <c r="N95" s="160"/>
      <c r="O95" s="160"/>
      <c r="P95" s="160"/>
      <c r="Q95" s="160"/>
    </row>
    <row r="96" spans="1:17" x14ac:dyDescent="0.25">
      <c r="A96" s="9">
        <v>40</v>
      </c>
      <c r="B96" s="9" t="s">
        <v>773</v>
      </c>
      <c r="C96" s="9" t="s">
        <v>1227</v>
      </c>
      <c r="D96" s="161" t="s">
        <v>774</v>
      </c>
      <c r="E96" s="9" t="s">
        <v>1228</v>
      </c>
      <c r="F96" s="9" t="s">
        <v>1164</v>
      </c>
      <c r="G96" s="160" t="e">
        <f>VLOOKUP(B96,'Medicine-SUpplies-Equipment'!$B$6:$D$2231,3,0)</f>
        <v>#N/A</v>
      </c>
      <c r="H96" s="160" t="s">
        <v>2109</v>
      </c>
      <c r="I96" s="160"/>
      <c r="J96" s="160"/>
      <c r="K96" s="160"/>
      <c r="L96" s="160"/>
      <c r="M96" s="160"/>
      <c r="N96" s="160"/>
      <c r="O96" s="160"/>
      <c r="P96" s="160"/>
      <c r="Q96" s="160"/>
    </row>
    <row r="97" spans="1:17" x14ac:dyDescent="0.25">
      <c r="A97" s="9">
        <v>41</v>
      </c>
      <c r="B97" s="9" t="s">
        <v>805</v>
      </c>
      <c r="C97" s="9" t="s">
        <v>1229</v>
      </c>
      <c r="D97" s="161" t="s">
        <v>1230</v>
      </c>
      <c r="E97" s="9" t="s">
        <v>658</v>
      </c>
      <c r="F97" s="9" t="s">
        <v>1164</v>
      </c>
      <c r="G97" s="160" t="str">
        <f>VLOOKUP(B97,'Medicine-SUpplies-Equipment'!$B$6:$D$2231,3,0)</f>
        <v>Other</v>
      </c>
      <c r="H97" s="160" t="s">
        <v>2109</v>
      </c>
      <c r="I97" s="160"/>
      <c r="J97" s="160"/>
      <c r="K97" s="160"/>
      <c r="L97" s="160"/>
      <c r="M97" s="160"/>
      <c r="N97" s="160"/>
      <c r="O97" s="160"/>
      <c r="P97" s="160"/>
      <c r="Q97" s="160"/>
    </row>
    <row r="98" spans="1:17" x14ac:dyDescent="0.25">
      <c r="A98" s="9">
        <v>42</v>
      </c>
      <c r="B98" s="9" t="s">
        <v>789</v>
      </c>
      <c r="C98" s="9" t="s">
        <v>1231</v>
      </c>
      <c r="D98" s="161" t="s">
        <v>790</v>
      </c>
      <c r="E98" s="9" t="s">
        <v>658</v>
      </c>
      <c r="F98" s="9" t="s">
        <v>1164</v>
      </c>
      <c r="G98" s="160" t="str">
        <f>VLOOKUP(B98,'Medicine-SUpplies-Equipment'!$B$6:$D$2231,3,0)</f>
        <v>Other</v>
      </c>
      <c r="H98" s="160" t="s">
        <v>2109</v>
      </c>
      <c r="I98" s="160"/>
      <c r="J98" s="160"/>
      <c r="K98" s="160"/>
      <c r="L98" s="160"/>
      <c r="M98" s="160"/>
      <c r="N98" s="160"/>
      <c r="O98" s="160"/>
      <c r="P98" s="160"/>
      <c r="Q98" s="160"/>
    </row>
    <row r="99" spans="1:17" x14ac:dyDescent="0.25">
      <c r="A99" s="9">
        <v>43</v>
      </c>
      <c r="B99" s="9" t="s">
        <v>725</v>
      </c>
      <c r="C99" s="9" t="s">
        <v>1232</v>
      </c>
      <c r="D99" s="161" t="s">
        <v>726</v>
      </c>
      <c r="E99" s="9" t="s">
        <v>658</v>
      </c>
      <c r="F99" s="9" t="s">
        <v>1164</v>
      </c>
      <c r="G99" s="160" t="e">
        <f>VLOOKUP(B99,'Medicine-SUpplies-Equipment'!$B$6:$D$2231,3,0)</f>
        <v>#N/A</v>
      </c>
      <c r="H99" s="160" t="s">
        <v>2109</v>
      </c>
      <c r="I99" s="160"/>
      <c r="J99" s="160"/>
      <c r="K99" s="160"/>
      <c r="L99" s="160"/>
      <c r="M99" s="160"/>
      <c r="N99" s="160"/>
      <c r="O99" s="160"/>
      <c r="P99" s="160"/>
      <c r="Q99" s="160"/>
    </row>
    <row r="100" spans="1:17" x14ac:dyDescent="0.25">
      <c r="A100" s="9">
        <v>44</v>
      </c>
      <c r="B100" s="9" t="s">
        <v>737</v>
      </c>
      <c r="C100" s="9" t="s">
        <v>1233</v>
      </c>
      <c r="D100" s="161" t="s">
        <v>738</v>
      </c>
      <c r="E100" s="9" t="s">
        <v>658</v>
      </c>
      <c r="F100" s="9" t="s">
        <v>1164</v>
      </c>
      <c r="G100" s="160" t="e">
        <f>VLOOKUP(B100,'Medicine-SUpplies-Equipment'!$B$6:$D$2231,3,0)</f>
        <v>#N/A</v>
      </c>
      <c r="H100" s="160" t="s">
        <v>2109</v>
      </c>
      <c r="I100" s="160"/>
      <c r="J100" s="160"/>
      <c r="K100" s="160"/>
      <c r="L100" s="160"/>
      <c r="M100" s="160"/>
      <c r="N100" s="160"/>
      <c r="O100" s="160"/>
      <c r="P100" s="160"/>
      <c r="Q100" s="160"/>
    </row>
    <row r="101" spans="1:17" x14ac:dyDescent="0.25">
      <c r="A101" s="9">
        <v>45</v>
      </c>
      <c r="B101" s="9" t="s">
        <v>797</v>
      </c>
      <c r="C101" s="9" t="s">
        <v>1234</v>
      </c>
      <c r="D101" s="161" t="s">
        <v>798</v>
      </c>
      <c r="E101" s="9" t="s">
        <v>876</v>
      </c>
      <c r="F101" s="9" t="s">
        <v>1164</v>
      </c>
      <c r="G101" s="160" t="str">
        <f>VLOOKUP(B101,'Medicine-SUpplies-Equipment'!$B$6:$D$2231,3,0)</f>
        <v>Other</v>
      </c>
      <c r="H101" s="160" t="s">
        <v>2109</v>
      </c>
      <c r="I101" s="160"/>
      <c r="J101" s="160"/>
      <c r="K101" s="160"/>
      <c r="L101" s="160"/>
      <c r="M101" s="160"/>
      <c r="N101" s="160"/>
      <c r="O101" s="160"/>
      <c r="P101" s="160"/>
      <c r="Q101" s="160"/>
    </row>
    <row r="102" spans="1:17" x14ac:dyDescent="0.25">
      <c r="A102" s="9">
        <v>46</v>
      </c>
      <c r="B102" s="9" t="s">
        <v>712</v>
      </c>
      <c r="C102" s="9" t="s">
        <v>1235</v>
      </c>
      <c r="D102" s="161" t="s">
        <v>1236</v>
      </c>
      <c r="E102" s="9" t="s">
        <v>877</v>
      </c>
      <c r="F102" s="9" t="s">
        <v>1164</v>
      </c>
      <c r="G102" s="160" t="str">
        <f>VLOOKUP(B102,'Medicine-SUpplies-Equipment'!$B$6:$D$2231,3,0)</f>
        <v>Other</v>
      </c>
      <c r="H102" s="160" t="s">
        <v>2109</v>
      </c>
      <c r="I102" s="160"/>
      <c r="J102" s="160"/>
      <c r="K102" s="160"/>
      <c r="L102" s="160"/>
      <c r="M102" s="160"/>
      <c r="N102" s="160"/>
      <c r="O102" s="160"/>
      <c r="P102" s="160"/>
      <c r="Q102" s="160"/>
    </row>
    <row r="103" spans="1:17" x14ac:dyDescent="0.25">
      <c r="A103" s="9">
        <v>47</v>
      </c>
      <c r="B103" s="9" t="s">
        <v>803</v>
      </c>
      <c r="C103" s="9" t="s">
        <v>1237</v>
      </c>
      <c r="D103" s="161" t="s">
        <v>1238</v>
      </c>
      <c r="E103" s="9" t="s">
        <v>658</v>
      </c>
      <c r="F103" s="9" t="s">
        <v>1164</v>
      </c>
      <c r="G103" s="160" t="e">
        <f>VLOOKUP(B103,'Medicine-SUpplies-Equipment'!$B$6:$D$2231,3,0)</f>
        <v>#N/A</v>
      </c>
      <c r="H103" s="160" t="s">
        <v>2109</v>
      </c>
      <c r="I103" s="160"/>
      <c r="J103" s="160"/>
      <c r="K103" s="160"/>
      <c r="L103" s="160"/>
      <c r="M103" s="160"/>
      <c r="N103" s="160"/>
      <c r="O103" s="160"/>
      <c r="P103" s="160"/>
      <c r="Q103" s="160"/>
    </row>
    <row r="104" spans="1:17" x14ac:dyDescent="0.25">
      <c r="A104" s="9">
        <v>48</v>
      </c>
      <c r="B104" s="9" t="s">
        <v>747</v>
      </c>
      <c r="C104" s="9" t="s">
        <v>1239</v>
      </c>
      <c r="D104" s="161" t="s">
        <v>1240</v>
      </c>
      <c r="E104" s="9" t="s">
        <v>1241</v>
      </c>
      <c r="F104" s="9" t="s">
        <v>1164</v>
      </c>
      <c r="G104" s="160" t="e">
        <f>VLOOKUP(B104,'Medicine-SUpplies-Equipment'!$B$6:$D$2231,3,0)</f>
        <v>#N/A</v>
      </c>
      <c r="H104" s="160" t="s">
        <v>2109</v>
      </c>
      <c r="I104" s="160"/>
      <c r="J104" s="160"/>
      <c r="K104" s="160"/>
      <c r="L104" s="160"/>
      <c r="M104" s="160"/>
      <c r="N104" s="160"/>
      <c r="O104" s="160"/>
      <c r="P104" s="160"/>
      <c r="Q104" s="160"/>
    </row>
    <row r="105" spans="1:17" ht="15.75" x14ac:dyDescent="0.25">
      <c r="A105" s="9">
        <v>49</v>
      </c>
      <c r="B105" s="9" t="s">
        <v>821</v>
      </c>
      <c r="C105" s="9" t="s">
        <v>1242</v>
      </c>
      <c r="D105" s="166" t="s">
        <v>822</v>
      </c>
      <c r="E105" s="9" t="s">
        <v>876</v>
      </c>
      <c r="F105" s="9" t="s">
        <v>1164</v>
      </c>
      <c r="G105" s="160" t="e">
        <f>VLOOKUP(B105,'Medicine-SUpplies-Equipment'!$B$6:$D$2231,3,0)</f>
        <v>#N/A</v>
      </c>
      <c r="H105" s="160" t="s">
        <v>2109</v>
      </c>
      <c r="I105" s="160"/>
      <c r="J105" s="160"/>
      <c r="K105" s="160"/>
      <c r="L105" s="160"/>
      <c r="M105" s="160"/>
      <c r="N105" s="160"/>
      <c r="O105" s="160"/>
      <c r="P105" s="160"/>
      <c r="Q105" s="160"/>
    </row>
    <row r="106" spans="1:17" x14ac:dyDescent="0.25">
      <c r="A106" s="9">
        <v>50</v>
      </c>
      <c r="B106" s="9" t="s">
        <v>695</v>
      </c>
      <c r="C106" s="9" t="s">
        <v>1243</v>
      </c>
      <c r="D106" s="161" t="s">
        <v>1244</v>
      </c>
      <c r="E106" s="9" t="s">
        <v>658</v>
      </c>
      <c r="F106" s="9" t="s">
        <v>1164</v>
      </c>
      <c r="G106" s="160" t="e">
        <f>VLOOKUP(B106,'Medicine-SUpplies-Equipment'!$B$6:$D$2231,3,0)</f>
        <v>#N/A</v>
      </c>
      <c r="H106" s="160" t="s">
        <v>2109</v>
      </c>
      <c r="I106" s="160"/>
      <c r="J106" s="160"/>
      <c r="K106" s="160"/>
      <c r="L106" s="160"/>
      <c r="M106" s="160"/>
      <c r="N106" s="160"/>
      <c r="O106" s="160"/>
      <c r="P106" s="160"/>
      <c r="Q106" s="160"/>
    </row>
    <row r="107" spans="1:17" x14ac:dyDescent="0.25">
      <c r="A107" s="9">
        <v>51</v>
      </c>
      <c r="B107" s="9" t="s">
        <v>754</v>
      </c>
      <c r="C107" s="9" t="s">
        <v>1245</v>
      </c>
      <c r="D107" s="161" t="s">
        <v>755</v>
      </c>
      <c r="E107" s="9" t="s">
        <v>876</v>
      </c>
      <c r="F107" s="9" t="s">
        <v>1164</v>
      </c>
      <c r="G107" s="160" t="str">
        <f>VLOOKUP(B107,'Medicine-SUpplies-Equipment'!$B$6:$D$2231,3,0)</f>
        <v>Other</v>
      </c>
      <c r="H107" s="160" t="s">
        <v>1010</v>
      </c>
      <c r="I107" s="160"/>
      <c r="J107" s="160"/>
      <c r="K107" s="160"/>
      <c r="L107" s="160"/>
      <c r="M107" s="160"/>
      <c r="N107" s="160"/>
      <c r="O107" s="160"/>
      <c r="P107" s="160"/>
      <c r="Q107" s="160"/>
    </row>
    <row r="108" spans="1:17" x14ac:dyDescent="0.25">
      <c r="A108" s="9">
        <v>52</v>
      </c>
      <c r="B108" s="9" t="s">
        <v>1246</v>
      </c>
      <c r="C108" s="9" t="s">
        <v>1247</v>
      </c>
      <c r="D108" s="161" t="s">
        <v>1248</v>
      </c>
      <c r="E108" s="9" t="s">
        <v>1228</v>
      </c>
      <c r="F108" s="9" t="s">
        <v>1164</v>
      </c>
      <c r="G108" s="160" t="e">
        <f>VLOOKUP(B108,'Medicine-SUpplies-Equipment'!$B$6:$D$2231,3,0)</f>
        <v>#N/A</v>
      </c>
      <c r="H108" s="160" t="s">
        <v>2109</v>
      </c>
      <c r="I108" s="160"/>
      <c r="J108" s="160"/>
      <c r="K108" s="160"/>
      <c r="L108" s="160"/>
      <c r="M108" s="160"/>
      <c r="N108" s="160"/>
      <c r="O108" s="160"/>
      <c r="P108" s="160"/>
      <c r="Q108" s="160"/>
    </row>
    <row r="109" spans="1:17" x14ac:dyDescent="0.25">
      <c r="A109" s="9">
        <v>52</v>
      </c>
      <c r="B109" s="9" t="s">
        <v>1249</v>
      </c>
      <c r="C109" s="9" t="s">
        <v>1250</v>
      </c>
      <c r="D109" s="161" t="s">
        <v>1251</v>
      </c>
      <c r="E109" s="9" t="s">
        <v>1228</v>
      </c>
      <c r="F109" s="9" t="s">
        <v>1164</v>
      </c>
      <c r="G109" s="160" t="e">
        <f>VLOOKUP(B109,'Medicine-SUpplies-Equipment'!$B$6:$D$2231,3,0)</f>
        <v>#N/A</v>
      </c>
      <c r="H109" s="160" t="s">
        <v>2109</v>
      </c>
      <c r="I109" s="160"/>
      <c r="J109" s="160"/>
      <c r="K109" s="160"/>
      <c r="L109" s="160"/>
      <c r="M109" s="160"/>
      <c r="N109" s="160"/>
      <c r="O109" s="160"/>
      <c r="P109" s="160"/>
      <c r="Q109" s="160"/>
    </row>
    <row r="110" spans="1:17" x14ac:dyDescent="0.25">
      <c r="A110" s="9">
        <v>53</v>
      </c>
      <c r="B110" s="9" t="s">
        <v>1252</v>
      </c>
      <c r="C110" s="9" t="s">
        <v>1253</v>
      </c>
      <c r="D110" s="161" t="s">
        <v>1254</v>
      </c>
      <c r="E110" s="9" t="s">
        <v>658</v>
      </c>
      <c r="F110" s="9" t="s">
        <v>1164</v>
      </c>
      <c r="G110" s="160" t="e">
        <f>VLOOKUP(B110,'Medicine-SUpplies-Equipment'!$B$6:$D$2231,3,0)</f>
        <v>#N/A</v>
      </c>
      <c r="H110" s="160" t="s">
        <v>2109</v>
      </c>
      <c r="I110" s="160"/>
      <c r="J110" s="160"/>
      <c r="K110" s="160"/>
      <c r="L110" s="160"/>
      <c r="M110" s="160"/>
      <c r="N110" s="160"/>
      <c r="O110" s="160"/>
      <c r="P110" s="160"/>
      <c r="Q110" s="160"/>
    </row>
    <row r="111" spans="1:17" x14ac:dyDescent="0.25">
      <c r="A111" s="9">
        <v>54</v>
      </c>
      <c r="B111" s="9" t="s">
        <v>1255</v>
      </c>
      <c r="C111" s="9" t="s">
        <v>1256</v>
      </c>
      <c r="D111" s="161" t="s">
        <v>1257</v>
      </c>
      <c r="E111" s="9" t="s">
        <v>876</v>
      </c>
      <c r="F111" s="9" t="s">
        <v>1164</v>
      </c>
      <c r="G111" s="160" t="e">
        <f>VLOOKUP(B111,'Medicine-SUpplies-Equipment'!$B$6:$D$2231,3,0)</f>
        <v>#N/A</v>
      </c>
      <c r="H111" s="160" t="s">
        <v>2109</v>
      </c>
      <c r="I111" s="160"/>
      <c r="J111" s="160"/>
      <c r="K111" s="160"/>
      <c r="L111" s="160"/>
      <c r="M111" s="160"/>
      <c r="N111" s="160"/>
      <c r="O111" s="160"/>
      <c r="P111" s="160"/>
      <c r="Q111" s="160"/>
    </row>
    <row r="112" spans="1:17" x14ac:dyDescent="0.25">
      <c r="A112" s="9">
        <v>55</v>
      </c>
      <c r="B112" s="9" t="s">
        <v>1258</v>
      </c>
      <c r="C112" s="9" t="s">
        <v>1259</v>
      </c>
      <c r="D112" s="161" t="s">
        <v>1260</v>
      </c>
      <c r="E112" s="9" t="s">
        <v>658</v>
      </c>
      <c r="F112" s="9" t="s">
        <v>1164</v>
      </c>
      <c r="G112" s="160" t="e">
        <f>VLOOKUP(B112,'Medicine-SUpplies-Equipment'!$B$6:$D$2231,3,0)</f>
        <v>#N/A</v>
      </c>
      <c r="H112" s="160" t="s">
        <v>2109</v>
      </c>
      <c r="I112" s="160"/>
      <c r="J112" s="160"/>
      <c r="K112" s="160"/>
      <c r="L112" s="160"/>
      <c r="M112" s="160"/>
      <c r="N112" s="160"/>
      <c r="O112" s="160"/>
      <c r="P112" s="160"/>
      <c r="Q112" s="160"/>
    </row>
    <row r="113" spans="1:17" x14ac:dyDescent="0.25">
      <c r="A113" s="9">
        <v>56</v>
      </c>
      <c r="B113" s="9" t="s">
        <v>1261</v>
      </c>
      <c r="C113" s="9" t="s">
        <v>1262</v>
      </c>
      <c r="D113" s="161" t="s">
        <v>1263</v>
      </c>
      <c r="E113" s="9" t="s">
        <v>658</v>
      </c>
      <c r="F113" s="9" t="s">
        <v>1164</v>
      </c>
      <c r="G113" s="160" t="e">
        <f>VLOOKUP(B113,'Medicine-SUpplies-Equipment'!$B$6:$D$2231,3,0)</f>
        <v>#N/A</v>
      </c>
      <c r="H113" s="160" t="s">
        <v>2109</v>
      </c>
      <c r="I113" s="160"/>
      <c r="J113" s="160"/>
      <c r="K113" s="160"/>
      <c r="L113" s="160"/>
      <c r="M113" s="160"/>
      <c r="N113" s="160"/>
      <c r="O113" s="160"/>
      <c r="P113" s="160"/>
      <c r="Q113" s="160"/>
    </row>
    <row r="114" spans="1:17" x14ac:dyDescent="0.25">
      <c r="A114" s="9">
        <v>57</v>
      </c>
      <c r="B114" s="9" t="s">
        <v>1264</v>
      </c>
      <c r="C114" s="9" t="s">
        <v>1265</v>
      </c>
      <c r="D114" s="161" t="s">
        <v>1266</v>
      </c>
      <c r="E114" s="9" t="s">
        <v>658</v>
      </c>
      <c r="F114" s="9" t="s">
        <v>1164</v>
      </c>
      <c r="G114" s="160" t="e">
        <f>VLOOKUP(B114,'Medicine-SUpplies-Equipment'!$B$6:$D$2231,3,0)</f>
        <v>#N/A</v>
      </c>
      <c r="H114" s="160" t="s">
        <v>2109</v>
      </c>
      <c r="I114" s="160"/>
      <c r="J114" s="160"/>
      <c r="K114" s="160"/>
      <c r="L114" s="160"/>
      <c r="M114" s="160"/>
      <c r="N114" s="160"/>
      <c r="O114" s="160"/>
      <c r="P114" s="160"/>
      <c r="Q114" s="160"/>
    </row>
    <row r="115" spans="1:17" x14ac:dyDescent="0.25">
      <c r="A115" s="9">
        <v>58</v>
      </c>
      <c r="B115" s="9" t="s">
        <v>1267</v>
      </c>
      <c r="C115" s="9" t="s">
        <v>1268</v>
      </c>
      <c r="D115" s="161" t="s">
        <v>1269</v>
      </c>
      <c r="E115" s="9" t="s">
        <v>658</v>
      </c>
      <c r="F115" s="9" t="s">
        <v>1164</v>
      </c>
      <c r="G115" s="160" t="e">
        <f>VLOOKUP(B115,'Medicine-SUpplies-Equipment'!$B$6:$D$2231,3,0)</f>
        <v>#N/A</v>
      </c>
      <c r="H115" s="160" t="s">
        <v>2109</v>
      </c>
      <c r="I115" s="160"/>
      <c r="J115" s="160"/>
      <c r="K115" s="160"/>
      <c r="L115" s="160"/>
      <c r="M115" s="160"/>
      <c r="N115" s="160"/>
      <c r="O115" s="160"/>
      <c r="P115" s="160"/>
      <c r="Q115" s="160"/>
    </row>
    <row r="116" spans="1:17" x14ac:dyDescent="0.25">
      <c r="A116" s="9">
        <v>59</v>
      </c>
      <c r="B116" s="9" t="s">
        <v>1270</v>
      </c>
      <c r="C116" s="9" t="s">
        <v>1271</v>
      </c>
      <c r="D116" s="161" t="s">
        <v>1272</v>
      </c>
      <c r="E116" s="9" t="s">
        <v>658</v>
      </c>
      <c r="F116" s="9" t="s">
        <v>1164</v>
      </c>
      <c r="G116" s="160" t="e">
        <f>VLOOKUP(B116,'Medicine-SUpplies-Equipment'!$B$6:$D$2231,3,0)</f>
        <v>#N/A</v>
      </c>
      <c r="H116" s="160" t="s">
        <v>2109</v>
      </c>
      <c r="I116" s="160"/>
      <c r="J116" s="160"/>
      <c r="K116" s="160"/>
      <c r="L116" s="160"/>
      <c r="M116" s="160"/>
      <c r="N116" s="160"/>
      <c r="O116" s="160"/>
      <c r="P116" s="160"/>
      <c r="Q116" s="160"/>
    </row>
    <row r="117" spans="1:17" x14ac:dyDescent="0.25">
      <c r="A117" s="9">
        <v>60</v>
      </c>
      <c r="B117" s="9" t="s">
        <v>1273</v>
      </c>
      <c r="C117" s="9" t="s">
        <v>1274</v>
      </c>
      <c r="D117" s="161" t="s">
        <v>1275</v>
      </c>
      <c r="E117" s="9" t="s">
        <v>658</v>
      </c>
      <c r="F117" s="9" t="s">
        <v>1164</v>
      </c>
      <c r="G117" s="160" t="e">
        <f>VLOOKUP(B117,'Medicine-SUpplies-Equipment'!$B$6:$D$2231,3,0)</f>
        <v>#N/A</v>
      </c>
      <c r="H117" s="160" t="s">
        <v>2109</v>
      </c>
      <c r="I117" s="160"/>
      <c r="J117" s="160"/>
      <c r="K117" s="160"/>
      <c r="L117" s="160"/>
      <c r="M117" s="160"/>
      <c r="N117" s="160"/>
      <c r="O117" s="160"/>
      <c r="P117" s="160"/>
      <c r="Q117" s="160"/>
    </row>
    <row r="118" spans="1:17" x14ac:dyDescent="0.25">
      <c r="A118" s="9">
        <v>61</v>
      </c>
      <c r="B118" s="9" t="s">
        <v>1276</v>
      </c>
      <c r="C118" s="9" t="s">
        <v>1277</v>
      </c>
      <c r="D118" s="161" t="s">
        <v>1278</v>
      </c>
      <c r="E118" s="9" t="s">
        <v>658</v>
      </c>
      <c r="F118" s="9" t="s">
        <v>1164</v>
      </c>
      <c r="G118" s="160" t="e">
        <f>VLOOKUP(B118,'Medicine-SUpplies-Equipment'!$B$6:$D$2231,3,0)</f>
        <v>#N/A</v>
      </c>
      <c r="H118" s="160" t="s">
        <v>2109</v>
      </c>
      <c r="I118" s="160"/>
      <c r="J118" s="160"/>
      <c r="K118" s="160"/>
      <c r="L118" s="160"/>
      <c r="M118" s="160"/>
      <c r="N118" s="160"/>
      <c r="O118" s="160"/>
      <c r="P118" s="160"/>
      <c r="Q118" s="160"/>
    </row>
    <row r="119" spans="1:17" x14ac:dyDescent="0.25">
      <c r="A119" s="9">
        <v>62</v>
      </c>
      <c r="B119" s="9" t="s">
        <v>795</v>
      </c>
      <c r="C119" s="9" t="s">
        <v>1279</v>
      </c>
      <c r="D119" s="161" t="s">
        <v>796</v>
      </c>
      <c r="E119" s="9" t="s">
        <v>876</v>
      </c>
      <c r="F119" s="9" t="s">
        <v>1164</v>
      </c>
      <c r="G119" s="160" t="str">
        <f>VLOOKUP(B119,'Medicine-SUpplies-Equipment'!$B$6:$D$2231,3,0)</f>
        <v>Other</v>
      </c>
      <c r="H119" s="160" t="s">
        <v>2109</v>
      </c>
      <c r="I119" s="160"/>
      <c r="J119" s="160"/>
      <c r="K119" s="160"/>
      <c r="L119" s="160"/>
      <c r="M119" s="160"/>
      <c r="N119" s="160"/>
      <c r="O119" s="160"/>
      <c r="P119" s="160"/>
      <c r="Q119" s="160"/>
    </row>
    <row r="120" spans="1:17" x14ac:dyDescent="0.25">
      <c r="A120" s="9">
        <v>63</v>
      </c>
      <c r="B120" s="9" t="s">
        <v>727</v>
      </c>
      <c r="C120" s="9" t="s">
        <v>1280</v>
      </c>
      <c r="D120" s="161" t="s">
        <v>728</v>
      </c>
      <c r="E120" s="9" t="s">
        <v>876</v>
      </c>
      <c r="F120" s="9" t="s">
        <v>1164</v>
      </c>
      <c r="G120" s="160" t="e">
        <f>VLOOKUP(B120,'Medicine-SUpplies-Equipment'!$B$6:$D$2231,3,0)</f>
        <v>#N/A</v>
      </c>
      <c r="H120" s="160" t="s">
        <v>2109</v>
      </c>
      <c r="I120" s="160"/>
      <c r="J120" s="160"/>
      <c r="K120" s="160"/>
      <c r="L120" s="160"/>
      <c r="M120" s="160"/>
      <c r="N120" s="160"/>
      <c r="O120" s="160"/>
      <c r="P120" s="160"/>
      <c r="Q120" s="160"/>
    </row>
    <row r="121" spans="1:17" ht="17.25" x14ac:dyDescent="0.3">
      <c r="A121" s="9">
        <v>64</v>
      </c>
      <c r="B121" s="9" t="s">
        <v>793</v>
      </c>
      <c r="C121" s="9" t="s">
        <v>1281</v>
      </c>
      <c r="D121" s="167" t="s">
        <v>794</v>
      </c>
      <c r="E121" s="9" t="s">
        <v>876</v>
      </c>
      <c r="F121" s="9" t="s">
        <v>1164</v>
      </c>
      <c r="G121" s="160" t="str">
        <f>VLOOKUP(B121,'Medicine-SUpplies-Equipment'!$B$6:$D$2231,3,0)</f>
        <v>Other</v>
      </c>
      <c r="H121" s="160" t="s">
        <v>2109</v>
      </c>
      <c r="I121" s="160"/>
      <c r="J121" s="160"/>
      <c r="K121" s="160"/>
      <c r="L121" s="160"/>
      <c r="M121" s="160"/>
      <c r="N121" s="160"/>
      <c r="O121" s="160"/>
      <c r="P121" s="160"/>
      <c r="Q121" s="160"/>
    </row>
    <row r="122" spans="1:17" x14ac:dyDescent="0.25">
      <c r="A122" s="9">
        <v>65</v>
      </c>
      <c r="B122" s="9" t="s">
        <v>1282</v>
      </c>
      <c r="C122" s="9" t="s">
        <v>1283</v>
      </c>
      <c r="D122" s="161" t="s">
        <v>1284</v>
      </c>
      <c r="E122" s="9" t="s">
        <v>658</v>
      </c>
      <c r="F122" s="9" t="s">
        <v>1164</v>
      </c>
      <c r="G122" s="160" t="e">
        <f>VLOOKUP(B122,'Medicine-SUpplies-Equipment'!$B$6:$D$2231,3,0)</f>
        <v>#N/A</v>
      </c>
      <c r="H122" s="160" t="s">
        <v>2109</v>
      </c>
      <c r="I122" s="160"/>
      <c r="J122" s="160"/>
      <c r="K122" s="160"/>
      <c r="L122" s="160"/>
      <c r="M122" s="160"/>
      <c r="N122" s="160"/>
      <c r="O122" s="160"/>
      <c r="P122" s="160"/>
      <c r="Q122" s="160"/>
    </row>
    <row r="123" spans="1:17" x14ac:dyDescent="0.25">
      <c r="A123" s="9">
        <v>66</v>
      </c>
      <c r="B123" s="9" t="s">
        <v>1285</v>
      </c>
      <c r="C123" s="9" t="s">
        <v>1286</v>
      </c>
      <c r="D123" s="161" t="s">
        <v>1287</v>
      </c>
      <c r="E123" s="9" t="s">
        <v>658</v>
      </c>
      <c r="F123" s="9" t="s">
        <v>1164</v>
      </c>
      <c r="G123" s="160" t="e">
        <f>VLOOKUP(B123,'Medicine-SUpplies-Equipment'!$B$6:$D$2231,3,0)</f>
        <v>#N/A</v>
      </c>
      <c r="H123" s="160" t="s">
        <v>2109</v>
      </c>
      <c r="I123" s="160"/>
      <c r="J123" s="160"/>
      <c r="K123" s="160"/>
      <c r="L123" s="160"/>
      <c r="M123" s="160"/>
      <c r="N123" s="160"/>
      <c r="O123" s="160"/>
      <c r="P123" s="160"/>
      <c r="Q123" s="160"/>
    </row>
    <row r="124" spans="1:17" x14ac:dyDescent="0.25">
      <c r="A124" s="9">
        <v>67</v>
      </c>
      <c r="B124" s="9" t="s">
        <v>1288</v>
      </c>
      <c r="C124" s="9" t="s">
        <v>1289</v>
      </c>
      <c r="D124" s="161" t="s">
        <v>1290</v>
      </c>
      <c r="E124" s="9" t="s">
        <v>658</v>
      </c>
      <c r="F124" s="9" t="s">
        <v>1164</v>
      </c>
      <c r="G124" s="160" t="e">
        <f>VLOOKUP(B124,'Medicine-SUpplies-Equipment'!$B$6:$D$2231,3,0)</f>
        <v>#N/A</v>
      </c>
      <c r="H124" s="160" t="s">
        <v>2109</v>
      </c>
      <c r="I124" s="160"/>
      <c r="J124" s="160"/>
      <c r="K124" s="160"/>
      <c r="L124" s="160"/>
      <c r="M124" s="160"/>
      <c r="N124" s="160"/>
      <c r="O124" s="160"/>
      <c r="P124" s="160"/>
      <c r="Q124" s="160"/>
    </row>
    <row r="125" spans="1:17" x14ac:dyDescent="0.25">
      <c r="A125" s="9">
        <v>68</v>
      </c>
      <c r="B125" s="9" t="s">
        <v>1291</v>
      </c>
      <c r="C125" s="9" t="s">
        <v>1292</v>
      </c>
      <c r="D125" s="161" t="s">
        <v>1293</v>
      </c>
      <c r="E125" s="9" t="s">
        <v>658</v>
      </c>
      <c r="F125" s="9" t="s">
        <v>1164</v>
      </c>
      <c r="G125" s="160" t="e">
        <f>VLOOKUP(B125,'Medicine-SUpplies-Equipment'!$B$6:$D$2231,3,0)</f>
        <v>#N/A</v>
      </c>
      <c r="H125" s="160" t="s">
        <v>2109</v>
      </c>
      <c r="I125" s="160"/>
      <c r="J125" s="160"/>
      <c r="K125" s="160"/>
      <c r="L125" s="160"/>
      <c r="M125" s="160"/>
      <c r="N125" s="160"/>
      <c r="O125" s="160"/>
      <c r="P125" s="160"/>
      <c r="Q125" s="160"/>
    </row>
    <row r="126" spans="1:17" x14ac:dyDescent="0.25">
      <c r="A126" s="9">
        <v>69</v>
      </c>
      <c r="B126" s="9" t="s">
        <v>1294</v>
      </c>
      <c r="C126" s="9" t="s">
        <v>1295</v>
      </c>
      <c r="D126" s="161" t="s">
        <v>1296</v>
      </c>
      <c r="E126" s="9" t="s">
        <v>658</v>
      </c>
      <c r="F126" s="9" t="s">
        <v>1164</v>
      </c>
      <c r="G126" s="160" t="e">
        <f>VLOOKUP(B126,'Medicine-SUpplies-Equipment'!$B$6:$D$2231,3,0)</f>
        <v>#N/A</v>
      </c>
      <c r="H126" s="160" t="s">
        <v>2109</v>
      </c>
      <c r="I126" s="160"/>
      <c r="J126" s="160"/>
      <c r="K126" s="160"/>
      <c r="L126" s="160"/>
      <c r="M126" s="160"/>
      <c r="N126" s="160"/>
      <c r="O126" s="160"/>
      <c r="P126" s="160"/>
      <c r="Q126" s="160"/>
    </row>
    <row r="127" spans="1:17" x14ac:dyDescent="0.25">
      <c r="A127" s="9">
        <v>70</v>
      </c>
      <c r="B127" s="9" t="s">
        <v>1297</v>
      </c>
      <c r="C127" s="9" t="s">
        <v>1298</v>
      </c>
      <c r="D127" s="161" t="s">
        <v>1299</v>
      </c>
      <c r="E127" s="9" t="s">
        <v>658</v>
      </c>
      <c r="F127" s="9" t="s">
        <v>1164</v>
      </c>
      <c r="G127" s="160" t="e">
        <f>VLOOKUP(B127,'Medicine-SUpplies-Equipment'!$B$6:$D$2231,3,0)</f>
        <v>#N/A</v>
      </c>
      <c r="H127" s="160" t="s">
        <v>2109</v>
      </c>
      <c r="I127" s="160"/>
      <c r="J127" s="160"/>
      <c r="K127" s="160"/>
      <c r="L127" s="160"/>
      <c r="M127" s="160"/>
      <c r="N127" s="160"/>
      <c r="O127" s="160"/>
      <c r="P127" s="160"/>
      <c r="Q127" s="160"/>
    </row>
    <row r="128" spans="1:17" x14ac:dyDescent="0.25">
      <c r="A128" s="9">
        <v>71</v>
      </c>
      <c r="B128" s="9" t="s">
        <v>1300</v>
      </c>
      <c r="C128" s="9" t="s">
        <v>1301</v>
      </c>
      <c r="D128" s="161" t="s">
        <v>1302</v>
      </c>
      <c r="E128" s="9" t="s">
        <v>658</v>
      </c>
      <c r="F128" s="9" t="s">
        <v>1164</v>
      </c>
      <c r="G128" s="160" t="e">
        <f>VLOOKUP(B128,'Medicine-SUpplies-Equipment'!$B$6:$D$2231,3,0)</f>
        <v>#N/A</v>
      </c>
      <c r="H128" s="160" t="s">
        <v>2109</v>
      </c>
      <c r="I128" s="160"/>
      <c r="J128" s="160"/>
      <c r="K128" s="160"/>
      <c r="L128" s="160"/>
      <c r="M128" s="160"/>
      <c r="N128" s="160"/>
      <c r="O128" s="160"/>
      <c r="P128" s="160"/>
      <c r="Q128" s="160"/>
    </row>
    <row r="129" spans="1:17" x14ac:dyDescent="0.25">
      <c r="A129" s="9">
        <v>72</v>
      </c>
      <c r="B129" s="9" t="s">
        <v>1303</v>
      </c>
      <c r="C129" s="9" t="s">
        <v>1304</v>
      </c>
      <c r="D129" s="161" t="s">
        <v>1305</v>
      </c>
      <c r="E129" s="9" t="s">
        <v>658</v>
      </c>
      <c r="F129" s="9" t="s">
        <v>1164</v>
      </c>
      <c r="G129" s="160" t="e">
        <f>VLOOKUP(B129,'Medicine-SUpplies-Equipment'!$B$6:$D$2231,3,0)</f>
        <v>#N/A</v>
      </c>
      <c r="H129" s="160" t="s">
        <v>2109</v>
      </c>
      <c r="I129" s="160"/>
      <c r="J129" s="160"/>
      <c r="K129" s="160"/>
      <c r="L129" s="160"/>
      <c r="M129" s="160"/>
      <c r="N129" s="160"/>
      <c r="O129" s="160"/>
      <c r="P129" s="160"/>
      <c r="Q129" s="160"/>
    </row>
    <row r="130" spans="1:17" x14ac:dyDescent="0.25">
      <c r="A130" s="9">
        <v>73</v>
      </c>
      <c r="B130" s="9" t="s">
        <v>1306</v>
      </c>
      <c r="C130" s="9" t="s">
        <v>1307</v>
      </c>
      <c r="D130" s="161" t="s">
        <v>1308</v>
      </c>
      <c r="E130" s="9" t="s">
        <v>1228</v>
      </c>
      <c r="F130" s="9" t="s">
        <v>1164</v>
      </c>
      <c r="G130" s="160" t="e">
        <f>VLOOKUP(B130,'Medicine-SUpplies-Equipment'!$B$6:$D$2231,3,0)</f>
        <v>#N/A</v>
      </c>
      <c r="H130" s="160" t="s">
        <v>2109</v>
      </c>
      <c r="I130" s="160"/>
      <c r="J130" s="160"/>
      <c r="K130" s="160"/>
      <c r="L130" s="160"/>
      <c r="M130" s="160"/>
      <c r="N130" s="160"/>
      <c r="O130" s="160"/>
      <c r="P130" s="160"/>
      <c r="Q130" s="160"/>
    </row>
    <row r="131" spans="1:17" x14ac:dyDescent="0.25">
      <c r="A131" s="9">
        <v>73</v>
      </c>
      <c r="B131" s="9" t="s">
        <v>1306</v>
      </c>
      <c r="C131" s="9" t="s">
        <v>1309</v>
      </c>
      <c r="D131" s="161" t="s">
        <v>1310</v>
      </c>
      <c r="E131" s="9" t="s">
        <v>1228</v>
      </c>
      <c r="F131" s="9" t="s">
        <v>1164</v>
      </c>
      <c r="G131" s="160" t="e">
        <f>VLOOKUP(B131,'Medicine-SUpplies-Equipment'!$B$6:$D$2231,3,0)</f>
        <v>#N/A</v>
      </c>
      <c r="H131" s="160" t="s">
        <v>2109</v>
      </c>
      <c r="I131" s="160"/>
      <c r="J131" s="160"/>
      <c r="K131" s="160"/>
      <c r="L131" s="160"/>
      <c r="M131" s="160"/>
      <c r="N131" s="160"/>
      <c r="O131" s="160"/>
      <c r="P131" s="160"/>
      <c r="Q131" s="160"/>
    </row>
    <row r="132" spans="1:17" x14ac:dyDescent="0.25">
      <c r="A132" s="9">
        <v>74</v>
      </c>
      <c r="B132" s="9" t="s">
        <v>1311</v>
      </c>
      <c r="C132" s="9" t="s">
        <v>1312</v>
      </c>
      <c r="D132" s="161" t="s">
        <v>1313</v>
      </c>
      <c r="E132" s="9" t="s">
        <v>658</v>
      </c>
      <c r="F132" s="9" t="s">
        <v>1164</v>
      </c>
      <c r="G132" s="160" t="e">
        <f>VLOOKUP(B132,'Medicine-SUpplies-Equipment'!$B$6:$D$2231,3,0)</f>
        <v>#N/A</v>
      </c>
      <c r="H132" s="160" t="s">
        <v>2109</v>
      </c>
      <c r="I132" s="160"/>
      <c r="J132" s="160"/>
      <c r="K132" s="160"/>
      <c r="L132" s="160"/>
      <c r="M132" s="160"/>
      <c r="N132" s="160"/>
      <c r="O132" s="160"/>
      <c r="P132" s="160"/>
      <c r="Q132" s="160"/>
    </row>
    <row r="133" spans="1:17" x14ac:dyDescent="0.25">
      <c r="A133" s="9">
        <v>75</v>
      </c>
      <c r="B133" s="9" t="s">
        <v>1314</v>
      </c>
      <c r="C133" s="9" t="s">
        <v>1315</v>
      </c>
      <c r="D133" s="161" t="s">
        <v>1316</v>
      </c>
      <c r="E133" s="9" t="s">
        <v>876</v>
      </c>
      <c r="F133" s="9" t="s">
        <v>1164</v>
      </c>
      <c r="G133" s="160" t="e">
        <f>VLOOKUP(B133,'Medicine-SUpplies-Equipment'!$B$6:$D$2231,3,0)</f>
        <v>#N/A</v>
      </c>
      <c r="H133" s="160" t="s">
        <v>2109</v>
      </c>
      <c r="I133" s="160"/>
      <c r="J133" s="160"/>
      <c r="K133" s="160"/>
      <c r="L133" s="160"/>
      <c r="M133" s="160"/>
      <c r="N133" s="160"/>
      <c r="O133" s="160"/>
      <c r="P133" s="160"/>
      <c r="Q133" s="160"/>
    </row>
    <row r="134" spans="1:17" x14ac:dyDescent="0.25">
      <c r="A134" s="9">
        <v>76</v>
      </c>
      <c r="B134" s="9" t="s">
        <v>835</v>
      </c>
      <c r="C134" s="9" t="s">
        <v>1317</v>
      </c>
      <c r="D134" s="161" t="s">
        <v>838</v>
      </c>
      <c r="E134" s="9" t="s">
        <v>660</v>
      </c>
      <c r="F134" s="9" t="s">
        <v>1164</v>
      </c>
      <c r="G134" s="160" t="e">
        <f>VLOOKUP(B134,'Medicine-SUpplies-Equipment'!$B$6:$D$2231,3,0)</f>
        <v>#N/A</v>
      </c>
      <c r="H134" s="160" t="s">
        <v>2109</v>
      </c>
      <c r="I134" s="160"/>
      <c r="J134" s="160"/>
      <c r="K134" s="160"/>
      <c r="L134" s="160"/>
      <c r="M134" s="160"/>
      <c r="N134" s="160"/>
      <c r="O134" s="160"/>
      <c r="P134" s="160"/>
      <c r="Q134" s="160"/>
    </row>
    <row r="135" spans="1:17" x14ac:dyDescent="0.25">
      <c r="A135" s="9">
        <v>77</v>
      </c>
      <c r="B135" s="9" t="s">
        <v>723</v>
      </c>
      <c r="C135" s="9" t="s">
        <v>1318</v>
      </c>
      <c r="D135" s="161" t="s">
        <v>724</v>
      </c>
      <c r="E135" s="9" t="s">
        <v>662</v>
      </c>
      <c r="F135" s="9" t="s">
        <v>1164</v>
      </c>
      <c r="G135" s="160" t="str">
        <f>VLOOKUP(B135,'Medicine-SUpplies-Equipment'!$B$6:$D$2231,3,0)</f>
        <v>Other</v>
      </c>
      <c r="H135" s="160" t="s">
        <v>2109</v>
      </c>
      <c r="I135" s="160"/>
      <c r="J135" s="160"/>
      <c r="K135" s="160"/>
      <c r="L135" s="160"/>
      <c r="M135" s="160"/>
      <c r="N135" s="160"/>
      <c r="O135" s="160"/>
      <c r="P135" s="160"/>
      <c r="Q135" s="160"/>
    </row>
    <row r="136" spans="1:17" x14ac:dyDescent="0.25">
      <c r="A136" s="9">
        <v>78</v>
      </c>
      <c r="B136" s="9" t="s">
        <v>751</v>
      </c>
      <c r="C136" s="9" t="s">
        <v>1319</v>
      </c>
      <c r="D136" s="161" t="s">
        <v>752</v>
      </c>
      <c r="E136" s="9" t="s">
        <v>605</v>
      </c>
      <c r="F136" s="9" t="s">
        <v>1164</v>
      </c>
      <c r="G136" s="160" t="str">
        <f>VLOOKUP(B136,'Medicine-SUpplies-Equipment'!$B$6:$D$2231,3,0)</f>
        <v>Other</v>
      </c>
      <c r="H136" s="160" t="s">
        <v>2109</v>
      </c>
      <c r="I136" s="160"/>
      <c r="J136" s="160"/>
      <c r="K136" s="160"/>
      <c r="L136" s="160"/>
      <c r="M136" s="160"/>
      <c r="N136" s="160"/>
      <c r="O136" s="160"/>
      <c r="P136" s="160"/>
      <c r="Q136" s="160"/>
    </row>
    <row r="137" spans="1:17" x14ac:dyDescent="0.25">
      <c r="A137" s="9">
        <v>79</v>
      </c>
      <c r="B137" s="9" t="s">
        <v>753</v>
      </c>
      <c r="C137" s="9" t="s">
        <v>1320</v>
      </c>
      <c r="D137" s="161" t="s">
        <v>1321</v>
      </c>
      <c r="E137" s="9" t="s">
        <v>1322</v>
      </c>
      <c r="F137" s="9" t="s">
        <v>1164</v>
      </c>
      <c r="G137" s="160" t="e">
        <f>VLOOKUP(B137,'Medicine-SUpplies-Equipment'!$B$6:$D$2231,3,0)</f>
        <v>#N/A</v>
      </c>
      <c r="H137" s="160" t="s">
        <v>2109</v>
      </c>
      <c r="I137" s="160"/>
      <c r="J137" s="160"/>
      <c r="K137" s="160"/>
      <c r="L137" s="160"/>
      <c r="M137" s="160"/>
      <c r="N137" s="160"/>
      <c r="O137" s="160"/>
      <c r="P137" s="160"/>
      <c r="Q137" s="160"/>
    </row>
    <row r="138" spans="1:17" x14ac:dyDescent="0.25">
      <c r="A138" s="9">
        <v>80</v>
      </c>
      <c r="B138" s="9" t="s">
        <v>721</v>
      </c>
      <c r="C138" s="9" t="s">
        <v>1323</v>
      </c>
      <c r="D138" s="161" t="s">
        <v>722</v>
      </c>
      <c r="E138" s="9" t="s">
        <v>658</v>
      </c>
      <c r="F138" s="9" t="s">
        <v>1164</v>
      </c>
      <c r="G138" s="160" t="str">
        <f>VLOOKUP(B138,'Medicine-SUpplies-Equipment'!$B$6:$D$2231,3,0)</f>
        <v>Ancillary</v>
      </c>
      <c r="H138" s="160" t="s">
        <v>2111</v>
      </c>
      <c r="I138" s="160"/>
      <c r="J138" s="160"/>
      <c r="K138" s="160"/>
      <c r="L138" s="160"/>
      <c r="M138" s="160"/>
      <c r="N138" s="160"/>
      <c r="O138" s="160"/>
      <c r="P138" s="160"/>
      <c r="Q138" s="160"/>
    </row>
    <row r="139" spans="1:17" x14ac:dyDescent="0.25">
      <c r="A139" s="9">
        <v>81</v>
      </c>
      <c r="B139" s="9" t="s">
        <v>729</v>
      </c>
      <c r="C139" s="9" t="s">
        <v>1324</v>
      </c>
      <c r="D139" s="161" t="s">
        <v>730</v>
      </c>
      <c r="E139" s="9" t="s">
        <v>658</v>
      </c>
      <c r="F139" s="9" t="s">
        <v>1164</v>
      </c>
      <c r="G139" s="160" t="str">
        <f>VLOOKUP(B139,'Medicine-SUpplies-Equipment'!$B$6:$D$2231,3,0)</f>
        <v>Other</v>
      </c>
      <c r="H139" s="160" t="s">
        <v>2109</v>
      </c>
      <c r="I139" s="160"/>
      <c r="J139" s="160"/>
      <c r="K139" s="160"/>
      <c r="L139" s="160"/>
      <c r="M139" s="160"/>
      <c r="N139" s="160"/>
      <c r="O139" s="160"/>
      <c r="P139" s="160"/>
      <c r="Q139" s="160"/>
    </row>
    <row r="140" spans="1:17" x14ac:dyDescent="0.25">
      <c r="A140" s="9">
        <v>82</v>
      </c>
      <c r="B140" s="9" t="s">
        <v>817</v>
      </c>
      <c r="C140" s="9" t="s">
        <v>1325</v>
      </c>
      <c r="D140" s="161" t="s">
        <v>818</v>
      </c>
      <c r="E140" s="9" t="s">
        <v>658</v>
      </c>
      <c r="F140" s="9" t="s">
        <v>1164</v>
      </c>
      <c r="G140" s="160" t="str">
        <f>VLOOKUP(B140,'Medicine-SUpplies-Equipment'!$B$6:$D$2231,3,0)</f>
        <v>Other</v>
      </c>
      <c r="H140" s="160" t="s">
        <v>2109</v>
      </c>
      <c r="I140" s="160"/>
      <c r="J140" s="160"/>
      <c r="K140" s="160"/>
      <c r="L140" s="160"/>
      <c r="M140" s="160"/>
      <c r="N140" s="160"/>
      <c r="O140" s="160"/>
      <c r="P140" s="160"/>
      <c r="Q140" s="160"/>
    </row>
    <row r="141" spans="1:17" x14ac:dyDescent="0.25">
      <c r="A141" s="9">
        <v>83</v>
      </c>
      <c r="B141" s="9" t="s">
        <v>785</v>
      </c>
      <c r="C141" s="9" t="s">
        <v>1326</v>
      </c>
      <c r="D141" s="161" t="s">
        <v>1327</v>
      </c>
      <c r="E141" s="9" t="s">
        <v>658</v>
      </c>
      <c r="F141" s="9" t="s">
        <v>1164</v>
      </c>
      <c r="G141" s="160" t="str">
        <f>VLOOKUP(B141,'Medicine-SUpplies-Equipment'!$B$6:$D$2231,3,0)</f>
        <v>Other</v>
      </c>
      <c r="H141" s="160" t="s">
        <v>2109</v>
      </c>
      <c r="I141" s="160"/>
      <c r="J141" s="160"/>
      <c r="K141" s="160"/>
      <c r="L141" s="160"/>
      <c r="M141" s="160"/>
      <c r="N141" s="160"/>
      <c r="O141" s="160"/>
      <c r="P141" s="160"/>
      <c r="Q141" s="160"/>
    </row>
    <row r="142" spans="1:17" x14ac:dyDescent="0.25">
      <c r="A142" s="9">
        <v>84</v>
      </c>
      <c r="B142" s="9" t="s">
        <v>781</v>
      </c>
      <c r="C142" s="9" t="s">
        <v>1328</v>
      </c>
      <c r="D142" s="161" t="s">
        <v>1327</v>
      </c>
      <c r="E142" s="9" t="s">
        <v>658</v>
      </c>
      <c r="F142" s="9" t="s">
        <v>1164</v>
      </c>
      <c r="G142" s="160" t="str">
        <f>VLOOKUP(B142,'Medicine-SUpplies-Equipment'!$B$6:$D$2231,3,0)</f>
        <v>Other</v>
      </c>
      <c r="H142" s="160" t="s">
        <v>2109</v>
      </c>
      <c r="I142" s="160"/>
      <c r="J142" s="160"/>
      <c r="K142" s="160"/>
      <c r="L142" s="160"/>
      <c r="M142" s="160"/>
      <c r="N142" s="160"/>
      <c r="O142" s="160"/>
      <c r="P142" s="160"/>
      <c r="Q142" s="160"/>
    </row>
    <row r="143" spans="1:17" x14ac:dyDescent="0.25">
      <c r="A143" s="9">
        <v>85</v>
      </c>
      <c r="B143" s="9" t="s">
        <v>783</v>
      </c>
      <c r="C143" s="9" t="s">
        <v>1329</v>
      </c>
      <c r="D143" s="161" t="s">
        <v>1327</v>
      </c>
      <c r="E143" s="9" t="s">
        <v>658</v>
      </c>
      <c r="F143" s="9" t="s">
        <v>1164</v>
      </c>
      <c r="G143" s="160" t="str">
        <f>VLOOKUP(B143,'Medicine-SUpplies-Equipment'!$B$6:$D$2231,3,0)</f>
        <v>Other</v>
      </c>
      <c r="H143" s="160" t="s">
        <v>2109</v>
      </c>
      <c r="I143" s="160"/>
      <c r="J143" s="160"/>
      <c r="K143" s="160"/>
      <c r="L143" s="160"/>
      <c r="M143" s="160"/>
      <c r="N143" s="160"/>
      <c r="O143" s="160"/>
      <c r="P143" s="160"/>
      <c r="Q143" s="160"/>
    </row>
    <row r="144" spans="1:17" x14ac:dyDescent="0.25">
      <c r="A144" s="9">
        <v>86</v>
      </c>
      <c r="B144" s="9" t="s">
        <v>733</v>
      </c>
      <c r="C144" s="9" t="s">
        <v>1330</v>
      </c>
      <c r="D144" s="161" t="s">
        <v>734</v>
      </c>
      <c r="E144" s="9" t="s">
        <v>658</v>
      </c>
      <c r="F144" s="9" t="s">
        <v>1164</v>
      </c>
      <c r="G144" s="160" t="str">
        <f>VLOOKUP(B144,'Medicine-SUpplies-Equipment'!$B$6:$D$2231,3,0)</f>
        <v>Other</v>
      </c>
      <c r="H144" s="160" t="s">
        <v>1010</v>
      </c>
      <c r="I144" s="160"/>
      <c r="J144" s="160"/>
      <c r="K144" s="160"/>
      <c r="L144" s="160"/>
      <c r="M144" s="160"/>
      <c r="N144" s="160"/>
      <c r="O144" s="160"/>
      <c r="P144" s="160"/>
      <c r="Q144" s="160"/>
    </row>
    <row r="145" spans="1:17" x14ac:dyDescent="0.25">
      <c r="A145" s="9">
        <v>87</v>
      </c>
      <c r="B145" s="9" t="s">
        <v>813</v>
      </c>
      <c r="C145" s="9" t="s">
        <v>1331</v>
      </c>
      <c r="D145" s="161" t="s">
        <v>814</v>
      </c>
      <c r="E145" s="9" t="s">
        <v>661</v>
      </c>
      <c r="F145" s="9" t="s">
        <v>1164</v>
      </c>
      <c r="G145" s="160" t="str">
        <f>VLOOKUP(B145,'Medicine-SUpplies-Equipment'!$B$6:$D$2231,3,0)</f>
        <v>Other</v>
      </c>
      <c r="H145" s="160" t="s">
        <v>1010</v>
      </c>
      <c r="I145" s="160"/>
      <c r="J145" s="160"/>
      <c r="K145" s="160"/>
      <c r="L145" s="160"/>
      <c r="M145" s="160"/>
      <c r="N145" s="160"/>
      <c r="O145" s="160"/>
      <c r="P145" s="160"/>
      <c r="Q145" s="160"/>
    </row>
    <row r="146" spans="1:17" x14ac:dyDescent="0.25">
      <c r="A146" s="9">
        <v>88</v>
      </c>
      <c r="B146" s="9" t="s">
        <v>716</v>
      </c>
      <c r="C146" s="9" t="s">
        <v>1332</v>
      </c>
      <c r="D146" s="168" t="s">
        <v>717</v>
      </c>
      <c r="E146" s="9" t="s">
        <v>1333</v>
      </c>
      <c r="F146" s="9" t="s">
        <v>1164</v>
      </c>
      <c r="G146" s="160" t="str">
        <f>VLOOKUP(B146,'Medicine-SUpplies-Equipment'!$B$6:$D$2231,3,0)</f>
        <v>other</v>
      </c>
      <c r="H146" s="160" t="s">
        <v>2111</v>
      </c>
      <c r="I146" s="160"/>
      <c r="J146" s="160"/>
      <c r="K146" s="160"/>
      <c r="L146" s="160"/>
      <c r="M146" s="160"/>
      <c r="N146" s="160"/>
      <c r="O146" s="160"/>
      <c r="P146" s="160"/>
      <c r="Q146" s="160"/>
    </row>
    <row r="147" spans="1:17" x14ac:dyDescent="0.25">
      <c r="A147" s="9">
        <v>89</v>
      </c>
      <c r="B147" s="9" t="s">
        <v>1334</v>
      </c>
      <c r="C147" s="9" t="s">
        <v>1335</v>
      </c>
      <c r="D147" s="161" t="s">
        <v>1336</v>
      </c>
      <c r="E147" s="9" t="s">
        <v>658</v>
      </c>
      <c r="F147" s="9" t="s">
        <v>1164</v>
      </c>
      <c r="G147" s="160" t="e">
        <f>VLOOKUP(B147,'Medicine-SUpplies-Equipment'!$B$6:$D$2231,3,0)</f>
        <v>#N/A</v>
      </c>
      <c r="H147" s="160" t="s">
        <v>2109</v>
      </c>
      <c r="I147" s="160"/>
      <c r="J147" s="160"/>
      <c r="K147" s="160"/>
      <c r="L147" s="160"/>
      <c r="M147" s="160"/>
      <c r="N147" s="160"/>
      <c r="O147" s="160"/>
      <c r="P147" s="160"/>
      <c r="Q147" s="160"/>
    </row>
    <row r="148" spans="1:17" x14ac:dyDescent="0.25">
      <c r="A148" s="9">
        <v>91</v>
      </c>
      <c r="B148" s="9" t="s">
        <v>693</v>
      </c>
      <c r="C148" s="9" t="s">
        <v>1337</v>
      </c>
      <c r="D148" s="161" t="s">
        <v>501</v>
      </c>
      <c r="E148" s="9" t="s">
        <v>1205</v>
      </c>
      <c r="F148" s="9" t="s">
        <v>1164</v>
      </c>
      <c r="G148" s="160" t="str">
        <f>VLOOKUP(B148,'Medicine-SUpplies-Equipment'!$B$6:$D$2231,3,0)</f>
        <v>other</v>
      </c>
      <c r="H148" s="160" t="s">
        <v>1010</v>
      </c>
      <c r="I148" s="160"/>
      <c r="J148" s="160"/>
      <c r="K148" s="160"/>
      <c r="L148" s="160"/>
      <c r="M148" s="160"/>
      <c r="N148" s="160"/>
      <c r="O148" s="160"/>
      <c r="P148" s="160"/>
      <c r="Q148" s="160"/>
    </row>
    <row r="149" spans="1:17" x14ac:dyDescent="0.25">
      <c r="A149" s="9">
        <v>92</v>
      </c>
      <c r="B149" s="9" t="s">
        <v>710</v>
      </c>
      <c r="C149" s="9" t="s">
        <v>1338</v>
      </c>
      <c r="D149" s="161" t="s">
        <v>1339</v>
      </c>
      <c r="E149" s="9" t="s">
        <v>877</v>
      </c>
      <c r="F149" s="9" t="s">
        <v>1164</v>
      </c>
      <c r="G149" s="160" t="str">
        <f>VLOOKUP(B149,'Medicine-SUpplies-Equipment'!$B$6:$D$2231,3,0)</f>
        <v>Other</v>
      </c>
      <c r="H149" s="160" t="s">
        <v>2109</v>
      </c>
      <c r="I149" s="160"/>
      <c r="J149" s="160"/>
      <c r="K149" s="160"/>
      <c r="L149" s="160"/>
      <c r="M149" s="160"/>
      <c r="N149" s="160"/>
      <c r="O149" s="160"/>
      <c r="P149" s="160"/>
      <c r="Q149" s="160"/>
    </row>
    <row r="150" spans="1:17" x14ac:dyDescent="0.25">
      <c r="A150" s="9">
        <v>93</v>
      </c>
      <c r="B150" s="9" t="s">
        <v>720</v>
      </c>
      <c r="C150" s="9" t="s">
        <v>1340</v>
      </c>
      <c r="D150" s="161" t="s">
        <v>1341</v>
      </c>
      <c r="E150" s="9" t="s">
        <v>657</v>
      </c>
      <c r="F150" s="9" t="s">
        <v>1164</v>
      </c>
      <c r="G150" s="160" t="str">
        <f>VLOOKUP(B150,'Medicine-SUpplies-Equipment'!$B$6:$D$2231,3,0)</f>
        <v>other</v>
      </c>
      <c r="H150" s="160" t="s">
        <v>2111</v>
      </c>
      <c r="I150" s="160"/>
      <c r="J150" s="160"/>
      <c r="K150" s="160"/>
      <c r="L150" s="160"/>
      <c r="M150" s="160"/>
      <c r="N150" s="160"/>
      <c r="O150" s="160"/>
      <c r="P150" s="160"/>
      <c r="Q150" s="160"/>
    </row>
    <row r="151" spans="1:17" x14ac:dyDescent="0.25">
      <c r="A151" s="9">
        <v>94</v>
      </c>
      <c r="B151" s="9" t="s">
        <v>743</v>
      </c>
      <c r="C151" s="9" t="s">
        <v>1342</v>
      </c>
      <c r="D151" s="161" t="s">
        <v>744</v>
      </c>
      <c r="E151" s="9" t="s">
        <v>879</v>
      </c>
      <c r="F151" s="9" t="s">
        <v>1164</v>
      </c>
      <c r="G151" s="160" t="e">
        <f>VLOOKUP(B151,'Medicine-SUpplies-Equipment'!$B$6:$D$2231,3,0)</f>
        <v>#N/A</v>
      </c>
      <c r="H151" s="160" t="s">
        <v>2109</v>
      </c>
      <c r="I151" s="160"/>
      <c r="J151" s="160"/>
      <c r="K151" s="160"/>
      <c r="L151" s="160"/>
      <c r="M151" s="160"/>
      <c r="N151" s="160"/>
      <c r="O151" s="160"/>
      <c r="P151" s="160"/>
      <c r="Q151" s="160"/>
    </row>
    <row r="152" spans="1:17" x14ac:dyDescent="0.25">
      <c r="A152" s="9">
        <v>95</v>
      </c>
      <c r="B152" s="9" t="s">
        <v>1343</v>
      </c>
      <c r="C152" s="9" t="s">
        <v>1344</v>
      </c>
      <c r="D152" s="161" t="s">
        <v>1345</v>
      </c>
      <c r="E152" s="9" t="s">
        <v>660</v>
      </c>
      <c r="F152" s="9" t="s">
        <v>1164</v>
      </c>
      <c r="G152" s="160" t="e">
        <f>VLOOKUP(B152,'Medicine-SUpplies-Equipment'!$B$6:$D$2231,3,0)</f>
        <v>#N/A</v>
      </c>
      <c r="H152" s="160" t="s">
        <v>2109</v>
      </c>
      <c r="I152" s="160"/>
      <c r="J152" s="160"/>
      <c r="K152" s="160"/>
      <c r="L152" s="160"/>
      <c r="M152" s="160"/>
      <c r="N152" s="160"/>
      <c r="O152" s="160"/>
      <c r="P152" s="160"/>
      <c r="Q152" s="160"/>
    </row>
    <row r="153" spans="1:17" x14ac:dyDescent="0.25">
      <c r="A153" s="9">
        <v>96</v>
      </c>
      <c r="B153" s="9" t="s">
        <v>756</v>
      </c>
      <c r="C153" s="9" t="s">
        <v>1346</v>
      </c>
      <c r="D153" s="161" t="s">
        <v>1347</v>
      </c>
      <c r="E153" s="9" t="s">
        <v>657</v>
      </c>
      <c r="F153" s="9" t="s">
        <v>1164</v>
      </c>
      <c r="G153" s="160" t="str">
        <f>VLOOKUP(B153,'Medicine-SUpplies-Equipment'!$B$6:$D$2231,3,0)</f>
        <v>Other</v>
      </c>
      <c r="H153" s="160" t="s">
        <v>1010</v>
      </c>
      <c r="I153" s="160"/>
      <c r="J153" s="160"/>
      <c r="K153" s="160"/>
      <c r="L153" s="160"/>
      <c r="M153" s="160"/>
      <c r="N153" s="160"/>
      <c r="O153" s="160"/>
      <c r="P153" s="160"/>
      <c r="Q153" s="160"/>
    </row>
    <row r="154" spans="1:17" ht="30" x14ac:dyDescent="0.25">
      <c r="A154" s="9">
        <v>97</v>
      </c>
      <c r="B154" s="9" t="s">
        <v>1348</v>
      </c>
      <c r="C154" s="9" t="s">
        <v>1349</v>
      </c>
      <c r="D154" s="161" t="s">
        <v>1350</v>
      </c>
      <c r="E154" s="9" t="s">
        <v>660</v>
      </c>
      <c r="F154" s="9" t="s">
        <v>1164</v>
      </c>
      <c r="G154" s="160" t="e">
        <f>VLOOKUP(B154,'Medicine-SUpplies-Equipment'!$B$6:$D$2231,3,0)</f>
        <v>#N/A</v>
      </c>
      <c r="H154" s="160" t="s">
        <v>2109</v>
      </c>
      <c r="I154" s="160"/>
      <c r="J154" s="160"/>
      <c r="K154" s="160"/>
      <c r="L154" s="160"/>
      <c r="M154" s="160"/>
      <c r="N154" s="160"/>
      <c r="O154" s="160"/>
      <c r="P154" s="160"/>
      <c r="Q154" s="160"/>
    </row>
    <row r="155" spans="1:17" x14ac:dyDescent="0.25">
      <c r="A155" s="9">
        <v>98</v>
      </c>
      <c r="B155" s="9" t="s">
        <v>1351</v>
      </c>
      <c r="C155" s="9" t="s">
        <v>1352</v>
      </c>
      <c r="D155" s="161" t="s">
        <v>1353</v>
      </c>
      <c r="E155" s="9" t="s">
        <v>1354</v>
      </c>
      <c r="F155" s="9" t="s">
        <v>1164</v>
      </c>
      <c r="G155" s="160" t="e">
        <f>VLOOKUP(B155,'Medicine-SUpplies-Equipment'!$B$6:$D$2231,3,0)</f>
        <v>#N/A</v>
      </c>
      <c r="H155" s="160" t="s">
        <v>1010</v>
      </c>
      <c r="I155" s="160"/>
      <c r="J155" s="160"/>
      <c r="K155" s="160"/>
      <c r="L155" s="160"/>
      <c r="M155" s="160"/>
      <c r="N155" s="160"/>
      <c r="O155" s="160"/>
      <c r="P155" s="160"/>
      <c r="Q155" s="160"/>
    </row>
    <row r="156" spans="1:17" x14ac:dyDescent="0.25">
      <c r="A156" s="9">
        <v>99</v>
      </c>
      <c r="B156" s="9" t="s">
        <v>1355</v>
      </c>
      <c r="C156" s="9" t="s">
        <v>1356</v>
      </c>
      <c r="D156" s="161" t="s">
        <v>1357</v>
      </c>
      <c r="E156" s="9" t="s">
        <v>874</v>
      </c>
      <c r="F156" s="9" t="s">
        <v>1164</v>
      </c>
      <c r="G156" s="160" t="e">
        <f>VLOOKUP(B156,'Medicine-SUpplies-Equipment'!$B$6:$D$2231,3,0)</f>
        <v>#N/A</v>
      </c>
      <c r="H156" s="160" t="s">
        <v>2111</v>
      </c>
      <c r="I156" s="160"/>
      <c r="J156" s="160"/>
      <c r="K156" s="160"/>
      <c r="L156" s="160"/>
      <c r="M156" s="160"/>
      <c r="N156" s="160"/>
      <c r="O156" s="160"/>
      <c r="P156" s="160"/>
      <c r="Q156" s="160"/>
    </row>
    <row r="157" spans="1:17" x14ac:dyDescent="0.25">
      <c r="A157" s="9">
        <v>100</v>
      </c>
      <c r="B157" s="9" t="s">
        <v>978</v>
      </c>
      <c r="C157" s="9" t="s">
        <v>1358</v>
      </c>
      <c r="D157" s="161" t="s">
        <v>979</v>
      </c>
      <c r="E157" s="9" t="s">
        <v>660</v>
      </c>
      <c r="F157" s="9" t="s">
        <v>1164</v>
      </c>
      <c r="G157" s="160" t="e">
        <f>VLOOKUP(B157,'Medicine-SUpplies-Equipment'!$B$6:$D$2231,3,0)</f>
        <v>#N/A</v>
      </c>
      <c r="H157" s="160" t="s">
        <v>2109</v>
      </c>
      <c r="I157" s="160"/>
      <c r="J157" s="160"/>
      <c r="K157" s="160"/>
      <c r="L157" s="160"/>
      <c r="M157" s="160"/>
      <c r="N157" s="160"/>
      <c r="O157" s="160"/>
      <c r="P157" s="160"/>
      <c r="Q157" s="160"/>
    </row>
    <row r="158" spans="1:17" x14ac:dyDescent="0.25">
      <c r="A158" s="9">
        <v>101</v>
      </c>
      <c r="B158" s="9" t="s">
        <v>1359</v>
      </c>
      <c r="C158" s="9" t="s">
        <v>1360</v>
      </c>
      <c r="D158" s="161" t="s">
        <v>1361</v>
      </c>
      <c r="E158" s="9" t="s">
        <v>657</v>
      </c>
      <c r="F158" s="9" t="s">
        <v>1164</v>
      </c>
      <c r="G158" s="160" t="e">
        <f>VLOOKUP(B158,'Medicine-SUpplies-Equipment'!$B$6:$D$2231,3,0)</f>
        <v>#N/A</v>
      </c>
      <c r="H158" s="160" t="s">
        <v>1010</v>
      </c>
      <c r="I158" s="160"/>
      <c r="J158" s="160"/>
      <c r="K158" s="160"/>
      <c r="L158" s="160"/>
      <c r="M158" s="160"/>
      <c r="N158" s="160"/>
      <c r="O158" s="160"/>
      <c r="P158" s="160"/>
      <c r="Q158" s="160"/>
    </row>
    <row r="159" spans="1:17" x14ac:dyDescent="0.25">
      <c r="A159" s="9">
        <v>102</v>
      </c>
      <c r="B159" s="9" t="s">
        <v>1362</v>
      </c>
      <c r="C159" s="9" t="s">
        <v>1363</v>
      </c>
      <c r="D159" s="161" t="s">
        <v>824</v>
      </c>
      <c r="E159" s="9" t="s">
        <v>660</v>
      </c>
      <c r="F159" s="9" t="s">
        <v>1164</v>
      </c>
      <c r="G159" s="160" t="e">
        <f>VLOOKUP(B159,'Medicine-SUpplies-Equipment'!$B$6:$D$2231,3,0)</f>
        <v>#N/A</v>
      </c>
      <c r="H159" s="160" t="s">
        <v>2109</v>
      </c>
      <c r="I159" s="160"/>
      <c r="J159" s="160"/>
      <c r="K159" s="160"/>
      <c r="L159" s="160"/>
      <c r="M159" s="160"/>
      <c r="N159" s="160"/>
      <c r="O159" s="160"/>
      <c r="P159" s="160"/>
      <c r="Q159" s="160"/>
    </row>
    <row r="160" spans="1:17" x14ac:dyDescent="0.25">
      <c r="A160" s="160">
        <v>106</v>
      </c>
      <c r="B160" s="160" t="s">
        <v>708</v>
      </c>
      <c r="C160" s="160" t="s">
        <v>1366</v>
      </c>
      <c r="D160" s="169" t="s">
        <v>1367</v>
      </c>
      <c r="E160" s="160" t="s">
        <v>660</v>
      </c>
      <c r="F160" s="160" t="s">
        <v>1164</v>
      </c>
      <c r="G160" s="160" t="str">
        <f>VLOOKUP(B160,'Medicine-SUpplies-Equipment'!$B$6:$D$2231,3,0)</f>
        <v>other</v>
      </c>
      <c r="H160" s="160" t="s">
        <v>2109</v>
      </c>
      <c r="I160" s="160"/>
      <c r="J160" s="160"/>
      <c r="K160" s="160"/>
      <c r="L160" s="160"/>
      <c r="M160" s="160"/>
      <c r="N160" s="160"/>
      <c r="O160" s="160"/>
      <c r="P160" s="160"/>
      <c r="Q160" s="160"/>
    </row>
    <row r="161" spans="1:19" x14ac:dyDescent="0.25">
      <c r="A161" s="160">
        <v>108</v>
      </c>
      <c r="B161" s="160" t="s">
        <v>1368</v>
      </c>
      <c r="C161" s="160" t="s">
        <v>1369</v>
      </c>
      <c r="D161" s="169" t="s">
        <v>1370</v>
      </c>
      <c r="E161" s="160" t="s">
        <v>661</v>
      </c>
      <c r="F161" s="160" t="s">
        <v>1164</v>
      </c>
      <c r="G161" s="160" t="e">
        <f>VLOOKUP(B161,'Medicine-SUpplies-Equipment'!$B$6:$D$2231,3,0)</f>
        <v>#N/A</v>
      </c>
      <c r="H161" s="160" t="s">
        <v>1010</v>
      </c>
      <c r="I161" s="160"/>
      <c r="J161" s="160"/>
      <c r="K161" s="160"/>
      <c r="L161" s="160"/>
      <c r="M161" s="160"/>
      <c r="N161" s="160"/>
      <c r="O161" s="160"/>
      <c r="P161" s="160"/>
      <c r="Q161" s="160"/>
    </row>
    <row r="162" spans="1:19" x14ac:dyDescent="0.25">
      <c r="A162" s="160">
        <v>114</v>
      </c>
      <c r="B162" s="160" t="s">
        <v>1374</v>
      </c>
      <c r="C162" s="160" t="s">
        <v>1375</v>
      </c>
      <c r="D162" s="9" t="s">
        <v>1376</v>
      </c>
      <c r="E162" s="160" t="s">
        <v>657</v>
      </c>
      <c r="F162" s="160" t="s">
        <v>1164</v>
      </c>
      <c r="G162" s="160" t="e">
        <f>VLOOKUP(B162,'Medicine-SUpplies-Equipment'!$B$6:$D$2231,3,0)</f>
        <v>#N/A</v>
      </c>
      <c r="H162" s="160" t="s">
        <v>1010</v>
      </c>
      <c r="I162" s="160"/>
      <c r="J162" s="160"/>
      <c r="K162" s="160"/>
      <c r="L162" s="160"/>
      <c r="M162" s="160"/>
      <c r="N162" s="160"/>
      <c r="O162" s="160"/>
      <c r="P162" s="160"/>
      <c r="Q162" s="160"/>
    </row>
    <row r="163" spans="1:19" x14ac:dyDescent="0.25">
      <c r="A163" s="9"/>
      <c r="B163" s="170"/>
      <c r="C163" s="9" t="s">
        <v>1377</v>
      </c>
      <c r="D163" s="171" t="s">
        <v>1378</v>
      </c>
      <c r="E163" s="172" t="s">
        <v>874</v>
      </c>
      <c r="F163" s="160" t="s">
        <v>1164</v>
      </c>
      <c r="G163" s="160" t="e">
        <f>VLOOKUP(B163,'Medicine-SUpplies-Equipment'!$B$6:$D$2231,3,0)</f>
        <v>#N/A</v>
      </c>
      <c r="H163" s="160" t="s">
        <v>2111</v>
      </c>
      <c r="I163" s="160"/>
      <c r="J163" s="160"/>
      <c r="K163" s="160"/>
      <c r="L163" s="160"/>
      <c r="M163" s="160"/>
      <c r="N163" s="160"/>
      <c r="O163" s="160"/>
      <c r="P163" s="160"/>
      <c r="Q163" s="160"/>
      <c r="S163" s="173"/>
    </row>
    <row r="164" spans="1:19" x14ac:dyDescent="0.25">
      <c r="A164" s="9"/>
      <c r="B164" s="170"/>
      <c r="C164" s="9" t="s">
        <v>1379</v>
      </c>
      <c r="D164" s="171" t="s">
        <v>1380</v>
      </c>
      <c r="E164" s="172" t="s">
        <v>874</v>
      </c>
      <c r="F164" s="160" t="s">
        <v>1164</v>
      </c>
      <c r="G164" s="160" t="e">
        <f>VLOOKUP(B164,'Medicine-SUpplies-Equipment'!$B$6:$D$2231,3,0)</f>
        <v>#N/A</v>
      </c>
      <c r="H164" s="160" t="s">
        <v>2111</v>
      </c>
      <c r="I164" s="160"/>
      <c r="J164" s="160"/>
      <c r="K164" s="160"/>
      <c r="L164" s="160"/>
      <c r="M164" s="160"/>
      <c r="N164" s="160"/>
      <c r="O164" s="160"/>
      <c r="P164" s="160"/>
      <c r="Q164" s="160"/>
      <c r="S164" s="173"/>
    </row>
    <row r="165" spans="1:19" x14ac:dyDescent="0.25">
      <c r="A165" s="160"/>
      <c r="B165" s="160"/>
      <c r="C165" s="9" t="s">
        <v>1381</v>
      </c>
      <c r="D165" s="171" t="s">
        <v>1382</v>
      </c>
      <c r="E165" s="172" t="s">
        <v>874</v>
      </c>
      <c r="F165" s="160" t="s">
        <v>1164</v>
      </c>
      <c r="G165" s="160" t="e">
        <f>VLOOKUP(B165,'Medicine-SUpplies-Equipment'!$B$6:$D$2231,3,0)</f>
        <v>#N/A</v>
      </c>
      <c r="H165" s="160" t="s">
        <v>2111</v>
      </c>
      <c r="I165" s="160"/>
      <c r="J165" s="160"/>
      <c r="K165" s="160"/>
      <c r="L165" s="160"/>
      <c r="M165" s="160"/>
      <c r="N165" s="160"/>
      <c r="O165" s="160"/>
      <c r="P165" s="160"/>
      <c r="Q165" s="160"/>
    </row>
    <row r="166" spans="1:19" x14ac:dyDescent="0.25">
      <c r="A166" s="160"/>
      <c r="B166" s="160"/>
      <c r="C166" s="9" t="s">
        <v>1383</v>
      </c>
      <c r="D166" s="171" t="s">
        <v>1384</v>
      </c>
      <c r="E166" s="171" t="s">
        <v>657</v>
      </c>
      <c r="F166" s="160" t="s">
        <v>1164</v>
      </c>
      <c r="G166" s="160" t="e">
        <f>VLOOKUP(B166,'Medicine-SUpplies-Equipment'!$B$6:$D$2231,3,0)</f>
        <v>#N/A</v>
      </c>
      <c r="H166" s="160" t="s">
        <v>1010</v>
      </c>
      <c r="I166" s="160"/>
      <c r="J166" s="160"/>
      <c r="K166" s="160"/>
      <c r="L166" s="160"/>
      <c r="M166" s="160"/>
      <c r="N166" s="160"/>
      <c r="O166" s="160"/>
      <c r="P166" s="160"/>
      <c r="Q166" s="160"/>
    </row>
    <row r="167" spans="1:19" x14ac:dyDescent="0.25">
      <c r="A167" s="160"/>
      <c r="B167" s="160"/>
      <c r="C167" s="9" t="s">
        <v>1385</v>
      </c>
      <c r="D167" s="171" t="s">
        <v>1386</v>
      </c>
      <c r="E167" s="172" t="s">
        <v>660</v>
      </c>
      <c r="F167" s="160" t="s">
        <v>1164</v>
      </c>
      <c r="G167" s="160" t="e">
        <f>VLOOKUP(B167,'Medicine-SUpplies-Equipment'!$B$6:$D$2231,3,0)</f>
        <v>#N/A</v>
      </c>
      <c r="H167" s="160" t="s">
        <v>2109</v>
      </c>
      <c r="I167" s="160"/>
      <c r="J167" s="160"/>
      <c r="K167" s="160"/>
      <c r="L167" s="160"/>
      <c r="M167" s="160"/>
      <c r="N167" s="160"/>
      <c r="O167" s="160"/>
      <c r="P167" s="160"/>
      <c r="Q167" s="160"/>
    </row>
    <row r="168" spans="1:19" x14ac:dyDescent="0.25">
      <c r="A168" s="9">
        <v>30</v>
      </c>
      <c r="B168" s="9" t="s">
        <v>954</v>
      </c>
      <c r="C168" s="9" t="s">
        <v>1387</v>
      </c>
      <c r="D168" s="161" t="s">
        <v>863</v>
      </c>
      <c r="E168" s="9" t="s">
        <v>660</v>
      </c>
      <c r="F168" s="160" t="s">
        <v>1164</v>
      </c>
      <c r="G168" s="160" t="e">
        <f>VLOOKUP(B168,'Medicine-SUpplies-Equipment'!$B$6:$D$2231,3,0)</f>
        <v>#N/A</v>
      </c>
      <c r="H168" s="160" t="s">
        <v>2109</v>
      </c>
      <c r="I168" s="160"/>
      <c r="J168" s="160"/>
      <c r="K168" s="160"/>
      <c r="L168" s="160"/>
      <c r="M168" s="160"/>
      <c r="N168" s="160"/>
      <c r="O168" s="160"/>
      <c r="P168" s="160"/>
      <c r="Q168" s="160"/>
    </row>
    <row r="169" spans="1:19" x14ac:dyDescent="0.25">
      <c r="A169" s="9">
        <v>31</v>
      </c>
      <c r="B169" s="9" t="s">
        <v>955</v>
      </c>
      <c r="C169" s="9" t="s">
        <v>1388</v>
      </c>
      <c r="D169" s="161" t="s">
        <v>864</v>
      </c>
      <c r="E169" s="9" t="s">
        <v>660</v>
      </c>
      <c r="F169" s="160" t="s">
        <v>1164</v>
      </c>
      <c r="G169" s="160" t="e">
        <f>VLOOKUP(B169,'Medicine-SUpplies-Equipment'!$B$6:$D$2231,3,0)</f>
        <v>#N/A</v>
      </c>
      <c r="H169" s="160" t="s">
        <v>2109</v>
      </c>
      <c r="I169" s="160"/>
      <c r="J169" s="160"/>
      <c r="K169" s="160"/>
      <c r="L169" s="160"/>
      <c r="M169" s="160"/>
      <c r="N169" s="160"/>
      <c r="O169" s="160"/>
      <c r="P169" s="160"/>
      <c r="Q169" s="160"/>
    </row>
    <row r="170" spans="1:19" ht="30" x14ac:dyDescent="0.25">
      <c r="A170" s="9">
        <v>32</v>
      </c>
      <c r="B170" s="9" t="s">
        <v>956</v>
      </c>
      <c r="C170" s="9" t="s">
        <v>1389</v>
      </c>
      <c r="D170" s="161" t="s">
        <v>957</v>
      </c>
      <c r="E170" s="9" t="s">
        <v>660</v>
      </c>
      <c r="F170" s="160" t="s">
        <v>1164</v>
      </c>
      <c r="G170" s="160" t="e">
        <f>VLOOKUP(B170,'Medicine-SUpplies-Equipment'!$B$6:$D$2231,3,0)</f>
        <v>#N/A</v>
      </c>
      <c r="H170" s="160" t="s">
        <v>2109</v>
      </c>
      <c r="I170" s="160"/>
      <c r="J170" s="160"/>
      <c r="K170" s="160"/>
      <c r="L170" s="160"/>
      <c r="M170" s="160"/>
      <c r="N170" s="160"/>
      <c r="O170" s="160"/>
      <c r="P170" s="160"/>
      <c r="Q170" s="160"/>
    </row>
    <row r="171" spans="1:19" ht="30" x14ac:dyDescent="0.25">
      <c r="A171" s="9">
        <v>33</v>
      </c>
      <c r="B171" s="9" t="s">
        <v>958</v>
      </c>
      <c r="C171" s="9" t="s">
        <v>1390</v>
      </c>
      <c r="D171" s="161" t="s">
        <v>959</v>
      </c>
      <c r="E171" s="9" t="s">
        <v>660</v>
      </c>
      <c r="F171" s="160" t="s">
        <v>1164</v>
      </c>
      <c r="G171" s="160" t="e">
        <f>VLOOKUP(B171,'Medicine-SUpplies-Equipment'!$B$6:$D$2231,3,0)</f>
        <v>#N/A</v>
      </c>
      <c r="H171" s="160" t="s">
        <v>2109</v>
      </c>
      <c r="I171" s="160"/>
      <c r="J171" s="160"/>
      <c r="K171" s="160"/>
      <c r="L171" s="160"/>
      <c r="M171" s="160"/>
      <c r="N171" s="160"/>
      <c r="O171" s="160"/>
      <c r="P171" s="160"/>
      <c r="Q171" s="160"/>
    </row>
    <row r="172" spans="1:19" x14ac:dyDescent="0.25">
      <c r="A172" s="9">
        <v>34</v>
      </c>
      <c r="B172" s="9" t="s">
        <v>960</v>
      </c>
      <c r="C172" s="9" t="s">
        <v>1391</v>
      </c>
      <c r="D172" s="161" t="s">
        <v>961</v>
      </c>
      <c r="E172" s="9" t="s">
        <v>660</v>
      </c>
      <c r="F172" s="160" t="s">
        <v>1164</v>
      </c>
      <c r="G172" s="160" t="e">
        <f>VLOOKUP(B172,'Medicine-SUpplies-Equipment'!$B$6:$D$2231,3,0)</f>
        <v>#N/A</v>
      </c>
      <c r="H172" s="160" t="s">
        <v>2109</v>
      </c>
      <c r="I172" s="160"/>
      <c r="J172" s="160"/>
      <c r="K172" s="160"/>
      <c r="L172" s="160"/>
      <c r="M172" s="160"/>
      <c r="N172" s="160"/>
      <c r="O172" s="160"/>
      <c r="P172" s="160"/>
      <c r="Q172" s="160"/>
    </row>
    <row r="173" spans="1:19" x14ac:dyDescent="0.25">
      <c r="A173" s="9">
        <v>43</v>
      </c>
      <c r="B173" s="9" t="s">
        <v>980</v>
      </c>
      <c r="C173" s="9" t="s">
        <v>1392</v>
      </c>
      <c r="D173" s="161" t="s">
        <v>1393</v>
      </c>
      <c r="E173" s="9" t="s">
        <v>660</v>
      </c>
      <c r="F173" s="160" t="s">
        <v>1164</v>
      </c>
      <c r="G173" s="160" t="e">
        <f>VLOOKUP(B173,'Medicine-SUpplies-Equipment'!$B$6:$D$2231,3,0)</f>
        <v>#N/A</v>
      </c>
      <c r="H173" s="160" t="s">
        <v>2109</v>
      </c>
      <c r="I173" s="160"/>
      <c r="J173" s="160"/>
      <c r="K173" s="160"/>
      <c r="L173" s="160"/>
      <c r="M173" s="160"/>
      <c r="N173" s="160"/>
      <c r="O173" s="160"/>
      <c r="P173" s="160"/>
      <c r="Q173" s="160"/>
    </row>
    <row r="174" spans="1:19" x14ac:dyDescent="0.25">
      <c r="A174" s="160"/>
      <c r="B174" s="160"/>
      <c r="C174" s="9"/>
      <c r="D174" s="171"/>
      <c r="E174" s="172"/>
      <c r="F174" s="160"/>
      <c r="G174" s="160"/>
      <c r="H174" s="160"/>
      <c r="I174" s="160"/>
      <c r="J174" s="160"/>
      <c r="K174" s="160"/>
      <c r="L174" s="160"/>
      <c r="M174" s="160"/>
      <c r="N174" s="160"/>
      <c r="O174" s="160"/>
      <c r="P174" s="160"/>
      <c r="Q174" s="160"/>
    </row>
    <row r="175" spans="1:19" x14ac:dyDescent="0.25">
      <c r="A175" s="160"/>
      <c r="B175" s="160"/>
      <c r="C175" s="9"/>
      <c r="D175" s="171"/>
      <c r="E175" s="171"/>
      <c r="F175" s="160"/>
      <c r="G175" s="160"/>
      <c r="H175" s="160"/>
      <c r="I175" s="160"/>
      <c r="J175" s="160"/>
      <c r="K175" s="160"/>
      <c r="L175" s="160"/>
      <c r="M175" s="160"/>
      <c r="N175" s="160"/>
      <c r="O175" s="160"/>
      <c r="P175" s="160"/>
      <c r="Q175" s="160"/>
    </row>
    <row r="176" spans="1:19" ht="21" x14ac:dyDescent="0.35">
      <c r="A176" s="175" t="s">
        <v>1394</v>
      </c>
      <c r="B176" s="9"/>
      <c r="C176" s="9"/>
      <c r="D176" s="161"/>
      <c r="E176" s="9"/>
      <c r="F176" s="9"/>
      <c r="G176" s="160"/>
      <c r="H176" s="160"/>
      <c r="I176" s="160"/>
      <c r="J176" s="160"/>
      <c r="K176" s="160"/>
      <c r="L176" s="160"/>
      <c r="M176" s="160"/>
      <c r="N176" s="160"/>
      <c r="O176" s="160"/>
      <c r="P176" s="160"/>
      <c r="Q176" s="160"/>
    </row>
    <row r="177" spans="1:17" x14ac:dyDescent="0.25">
      <c r="A177" s="108" t="s">
        <v>489</v>
      </c>
      <c r="B177" s="108" t="s">
        <v>640</v>
      </c>
      <c r="C177" s="108"/>
      <c r="D177" s="164" t="s">
        <v>1165</v>
      </c>
      <c r="E177" s="108" t="s">
        <v>847</v>
      </c>
      <c r="F177" s="9"/>
      <c r="G177" s="160"/>
      <c r="H177" s="160"/>
      <c r="I177" s="160"/>
      <c r="J177" s="160"/>
      <c r="K177" s="160"/>
      <c r="L177" s="160"/>
      <c r="M177" s="160"/>
      <c r="N177" s="160"/>
      <c r="O177" s="160"/>
      <c r="P177" s="160"/>
      <c r="Q177" s="160"/>
    </row>
    <row r="178" spans="1:17" ht="30" x14ac:dyDescent="0.25">
      <c r="A178" s="9">
        <v>1</v>
      </c>
      <c r="B178" s="9" t="s">
        <v>912</v>
      </c>
      <c r="C178" s="9" t="s">
        <v>1395</v>
      </c>
      <c r="D178" s="161" t="s">
        <v>1396</v>
      </c>
      <c r="E178" s="9" t="s">
        <v>660</v>
      </c>
      <c r="F178" s="9" t="s">
        <v>1394</v>
      </c>
      <c r="G178" s="160" t="e">
        <f>VLOOKUP(B178,'Medicine-SUpplies-Equipment'!$B$6:$D$2231,3,0)</f>
        <v>#N/A</v>
      </c>
      <c r="H178" s="160" t="s">
        <v>1013</v>
      </c>
      <c r="I178" s="160"/>
      <c r="J178" s="160"/>
      <c r="K178" s="160"/>
      <c r="L178" s="160"/>
      <c r="M178" s="160"/>
      <c r="N178" s="160"/>
      <c r="O178" s="160"/>
      <c r="P178" s="160"/>
      <c r="Q178" s="160"/>
    </row>
    <row r="179" spans="1:17" x14ac:dyDescent="0.25">
      <c r="A179" s="9">
        <v>2</v>
      </c>
      <c r="B179" s="9" t="s">
        <v>914</v>
      </c>
      <c r="C179" s="9" t="s">
        <v>1397</v>
      </c>
      <c r="D179" s="161" t="s">
        <v>915</v>
      </c>
      <c r="E179" s="9" t="s">
        <v>660</v>
      </c>
      <c r="F179" s="9" t="s">
        <v>1394</v>
      </c>
      <c r="G179" s="160" t="e">
        <f>VLOOKUP(B179,'Medicine-SUpplies-Equipment'!$B$6:$D$2231,3,0)</f>
        <v>#N/A</v>
      </c>
      <c r="H179" s="160" t="s">
        <v>1013</v>
      </c>
      <c r="I179" s="160"/>
      <c r="J179" s="160"/>
      <c r="K179" s="160"/>
      <c r="L179" s="160"/>
      <c r="M179" s="160"/>
      <c r="N179" s="160"/>
      <c r="O179" s="160"/>
      <c r="P179" s="160"/>
      <c r="Q179" s="160"/>
    </row>
    <row r="180" spans="1:17" x14ac:dyDescent="0.25">
      <c r="A180" s="9">
        <v>3</v>
      </c>
      <c r="B180" s="9" t="s">
        <v>916</v>
      </c>
      <c r="C180" s="9" t="s">
        <v>1398</v>
      </c>
      <c r="D180" s="161" t="s">
        <v>337</v>
      </c>
      <c r="E180" s="9" t="s">
        <v>660</v>
      </c>
      <c r="F180" s="9" t="s">
        <v>1394</v>
      </c>
      <c r="G180" s="160" t="e">
        <f>VLOOKUP(B180,'Medicine-SUpplies-Equipment'!$B$6:$D$2231,3,0)</f>
        <v>#N/A</v>
      </c>
      <c r="H180" s="160" t="s">
        <v>1013</v>
      </c>
      <c r="I180" s="160"/>
      <c r="J180" s="160"/>
      <c r="K180" s="160"/>
      <c r="L180" s="160"/>
      <c r="M180" s="160"/>
      <c r="N180" s="160"/>
      <c r="O180" s="160"/>
      <c r="P180" s="160"/>
      <c r="Q180" s="160"/>
    </row>
    <row r="181" spans="1:17" ht="30" x14ac:dyDescent="0.25">
      <c r="A181" s="9">
        <v>4</v>
      </c>
      <c r="B181" s="9" t="s">
        <v>917</v>
      </c>
      <c r="C181" s="9" t="s">
        <v>1399</v>
      </c>
      <c r="D181" s="161" t="s">
        <v>918</v>
      </c>
      <c r="E181" s="9" t="s">
        <v>660</v>
      </c>
      <c r="F181" s="9" t="s">
        <v>1394</v>
      </c>
      <c r="G181" s="160" t="e">
        <f>VLOOKUP(B181,'Medicine-SUpplies-Equipment'!$B$6:$D$2231,3,0)</f>
        <v>#N/A</v>
      </c>
      <c r="H181" s="160" t="s">
        <v>1013</v>
      </c>
      <c r="I181" s="160"/>
      <c r="J181" s="160"/>
      <c r="K181" s="160"/>
      <c r="L181" s="160"/>
      <c r="M181" s="160"/>
      <c r="N181" s="160"/>
      <c r="O181" s="160"/>
      <c r="P181" s="160"/>
      <c r="Q181" s="160"/>
    </row>
    <row r="182" spans="1:17" ht="30" x14ac:dyDescent="0.25">
      <c r="A182" s="9">
        <v>5</v>
      </c>
      <c r="B182" s="9" t="s">
        <v>919</v>
      </c>
      <c r="C182" s="9" t="s">
        <v>1400</v>
      </c>
      <c r="D182" s="161" t="s">
        <v>920</v>
      </c>
      <c r="E182" s="9" t="s">
        <v>660</v>
      </c>
      <c r="F182" s="9" t="s">
        <v>1394</v>
      </c>
      <c r="G182" s="160" t="e">
        <f>VLOOKUP(B182,'Medicine-SUpplies-Equipment'!$B$6:$D$2231,3,0)</f>
        <v>#N/A</v>
      </c>
      <c r="H182" s="160" t="s">
        <v>1013</v>
      </c>
      <c r="I182" s="160"/>
      <c r="J182" s="160"/>
      <c r="K182" s="160"/>
      <c r="L182" s="160"/>
      <c r="M182" s="160"/>
      <c r="N182" s="160"/>
      <c r="O182" s="160"/>
      <c r="P182" s="160"/>
      <c r="Q182" s="160"/>
    </row>
    <row r="183" spans="1:17" x14ac:dyDescent="0.25">
      <c r="A183" s="9">
        <v>6</v>
      </c>
      <c r="B183" s="9" t="s">
        <v>1401</v>
      </c>
      <c r="C183" s="9" t="s">
        <v>1402</v>
      </c>
      <c r="D183" s="161" t="s">
        <v>1403</v>
      </c>
      <c r="E183" s="9" t="s">
        <v>660</v>
      </c>
      <c r="F183" s="9" t="s">
        <v>1394</v>
      </c>
      <c r="G183" s="160" t="e">
        <f>VLOOKUP(B183,'Medicine-SUpplies-Equipment'!$B$6:$D$2231,3,0)</f>
        <v>#N/A</v>
      </c>
      <c r="H183" s="160" t="s">
        <v>1013</v>
      </c>
      <c r="I183" s="160"/>
      <c r="J183" s="160"/>
      <c r="K183" s="160"/>
      <c r="L183" s="160"/>
      <c r="M183" s="160"/>
      <c r="N183" s="160"/>
      <c r="O183" s="160"/>
      <c r="P183" s="160"/>
      <c r="Q183" s="160"/>
    </row>
    <row r="184" spans="1:17" ht="30" x14ac:dyDescent="0.25">
      <c r="A184" s="9">
        <v>7</v>
      </c>
      <c r="B184" s="9" t="s">
        <v>921</v>
      </c>
      <c r="C184" s="9" t="s">
        <v>1404</v>
      </c>
      <c r="D184" s="161" t="s">
        <v>922</v>
      </c>
      <c r="E184" s="9" t="s">
        <v>660</v>
      </c>
      <c r="F184" s="9" t="s">
        <v>1394</v>
      </c>
      <c r="G184" s="160" t="e">
        <f>VLOOKUP(B184,'Medicine-SUpplies-Equipment'!$B$6:$D$2231,3,0)</f>
        <v>#N/A</v>
      </c>
      <c r="H184" s="160" t="s">
        <v>1013</v>
      </c>
      <c r="I184" s="160"/>
      <c r="J184" s="160"/>
      <c r="K184" s="160"/>
      <c r="L184" s="160"/>
      <c r="M184" s="160"/>
      <c r="N184" s="160"/>
      <c r="O184" s="160"/>
      <c r="P184" s="160"/>
      <c r="Q184" s="160"/>
    </row>
    <row r="185" spans="1:17" ht="30" x14ac:dyDescent="0.25">
      <c r="A185" s="9">
        <v>8</v>
      </c>
      <c r="B185" s="9" t="s">
        <v>923</v>
      </c>
      <c r="C185" s="9" t="s">
        <v>1405</v>
      </c>
      <c r="D185" s="161" t="s">
        <v>924</v>
      </c>
      <c r="E185" s="9" t="s">
        <v>660</v>
      </c>
      <c r="F185" s="9" t="s">
        <v>1394</v>
      </c>
      <c r="G185" s="160" t="e">
        <f>VLOOKUP(B185,'Medicine-SUpplies-Equipment'!$B$6:$D$2231,3,0)</f>
        <v>#N/A</v>
      </c>
      <c r="H185" s="160" t="s">
        <v>1013</v>
      </c>
      <c r="I185" s="160"/>
      <c r="J185" s="160"/>
      <c r="K185" s="160"/>
      <c r="L185" s="160"/>
      <c r="M185" s="160"/>
      <c r="N185" s="160"/>
      <c r="O185" s="160"/>
      <c r="P185" s="160"/>
      <c r="Q185" s="160"/>
    </row>
    <row r="186" spans="1:17" ht="30" x14ac:dyDescent="0.25">
      <c r="A186" s="9">
        <v>9</v>
      </c>
      <c r="B186" s="9" t="s">
        <v>925</v>
      </c>
      <c r="C186" s="9" t="s">
        <v>1406</v>
      </c>
      <c r="D186" s="161" t="s">
        <v>926</v>
      </c>
      <c r="E186" s="9" t="s">
        <v>660</v>
      </c>
      <c r="F186" s="9" t="s">
        <v>1394</v>
      </c>
      <c r="G186" s="160" t="e">
        <f>VLOOKUP(B186,'Medicine-SUpplies-Equipment'!$B$6:$D$2231,3,0)</f>
        <v>#N/A</v>
      </c>
      <c r="H186" s="160" t="s">
        <v>1013</v>
      </c>
      <c r="I186" s="160"/>
      <c r="J186" s="160"/>
      <c r="K186" s="160"/>
      <c r="L186" s="160"/>
      <c r="M186" s="160"/>
      <c r="N186" s="160"/>
      <c r="O186" s="160"/>
      <c r="P186" s="160"/>
      <c r="Q186" s="160"/>
    </row>
    <row r="187" spans="1:17" x14ac:dyDescent="0.25">
      <c r="A187" s="9">
        <v>11</v>
      </c>
      <c r="B187" s="9" t="s">
        <v>928</v>
      </c>
      <c r="C187" s="9" t="s">
        <v>1407</v>
      </c>
      <c r="D187" s="161" t="s">
        <v>283</v>
      </c>
      <c r="E187" s="9" t="s">
        <v>660</v>
      </c>
      <c r="F187" s="9" t="s">
        <v>1394</v>
      </c>
      <c r="G187" s="160" t="e">
        <f>VLOOKUP(B187,'Medicine-SUpplies-Equipment'!$B$6:$D$2231,3,0)</f>
        <v>#N/A</v>
      </c>
      <c r="H187" s="160" t="s">
        <v>1013</v>
      </c>
      <c r="I187" s="160"/>
      <c r="J187" s="160"/>
      <c r="K187" s="160"/>
      <c r="L187" s="160"/>
      <c r="M187" s="160"/>
      <c r="N187" s="160"/>
      <c r="O187" s="160"/>
      <c r="P187" s="160"/>
      <c r="Q187" s="160"/>
    </row>
    <row r="188" spans="1:17" x14ac:dyDescent="0.25">
      <c r="A188" s="9">
        <v>12</v>
      </c>
      <c r="B188" s="9" t="s">
        <v>929</v>
      </c>
      <c r="C188" s="9" t="s">
        <v>1408</v>
      </c>
      <c r="D188" s="161" t="s">
        <v>930</v>
      </c>
      <c r="E188" s="9" t="s">
        <v>660</v>
      </c>
      <c r="F188" s="9" t="s">
        <v>1394</v>
      </c>
      <c r="G188" s="160" t="e">
        <f>VLOOKUP(B188,'Medicine-SUpplies-Equipment'!$B$6:$D$2231,3,0)</f>
        <v>#N/A</v>
      </c>
      <c r="H188" s="160" t="s">
        <v>1013</v>
      </c>
      <c r="I188" s="160"/>
      <c r="J188" s="160"/>
      <c r="K188" s="160"/>
      <c r="L188" s="160"/>
      <c r="M188" s="160"/>
      <c r="N188" s="160"/>
      <c r="O188" s="160"/>
      <c r="P188" s="160"/>
      <c r="Q188" s="160"/>
    </row>
    <row r="189" spans="1:17" ht="30" x14ac:dyDescent="0.25">
      <c r="A189" s="9">
        <v>13</v>
      </c>
      <c r="B189" s="9" t="s">
        <v>931</v>
      </c>
      <c r="C189" s="9" t="s">
        <v>1409</v>
      </c>
      <c r="D189" s="161" t="s">
        <v>932</v>
      </c>
      <c r="E189" s="9" t="s">
        <v>660</v>
      </c>
      <c r="F189" s="9" t="s">
        <v>1394</v>
      </c>
      <c r="G189" s="160" t="e">
        <f>VLOOKUP(B189,'Medicine-SUpplies-Equipment'!$B$6:$D$2231,3,0)</f>
        <v>#N/A</v>
      </c>
      <c r="H189" s="160" t="s">
        <v>1013</v>
      </c>
      <c r="I189" s="160"/>
      <c r="J189" s="160"/>
      <c r="K189" s="160"/>
      <c r="L189" s="160"/>
      <c r="M189" s="160"/>
      <c r="N189" s="160"/>
      <c r="O189" s="160"/>
      <c r="P189" s="160"/>
      <c r="Q189" s="160"/>
    </row>
    <row r="190" spans="1:17" ht="30" x14ac:dyDescent="0.25">
      <c r="A190" s="9">
        <v>14</v>
      </c>
      <c r="B190" s="9" t="s">
        <v>933</v>
      </c>
      <c r="C190" s="9" t="s">
        <v>1410</v>
      </c>
      <c r="D190" s="161" t="s">
        <v>934</v>
      </c>
      <c r="E190" s="9" t="s">
        <v>660</v>
      </c>
      <c r="F190" s="9" t="s">
        <v>1394</v>
      </c>
      <c r="G190" s="160" t="e">
        <f>VLOOKUP(B190,'Medicine-SUpplies-Equipment'!$B$6:$D$2231,3,0)</f>
        <v>#N/A</v>
      </c>
      <c r="H190" s="160" t="s">
        <v>1013</v>
      </c>
      <c r="I190" s="160"/>
      <c r="J190" s="160"/>
      <c r="K190" s="160"/>
      <c r="L190" s="160"/>
      <c r="M190" s="160"/>
      <c r="N190" s="160"/>
      <c r="O190" s="160"/>
      <c r="P190" s="160"/>
      <c r="Q190" s="160"/>
    </row>
    <row r="191" spans="1:17" x14ac:dyDescent="0.25">
      <c r="A191" s="9">
        <v>15</v>
      </c>
      <c r="B191" s="9" t="s">
        <v>935</v>
      </c>
      <c r="C191" s="9" t="s">
        <v>1411</v>
      </c>
      <c r="D191" s="161" t="s">
        <v>936</v>
      </c>
      <c r="E191" s="9" t="s">
        <v>660</v>
      </c>
      <c r="F191" s="9" t="s">
        <v>1394</v>
      </c>
      <c r="G191" s="160" t="e">
        <f>VLOOKUP(B191,'Medicine-SUpplies-Equipment'!$B$6:$D$2231,3,0)</f>
        <v>#N/A</v>
      </c>
      <c r="H191" s="160" t="s">
        <v>1013</v>
      </c>
      <c r="I191" s="160"/>
      <c r="J191" s="160"/>
      <c r="K191" s="160"/>
      <c r="L191" s="160"/>
      <c r="M191" s="160"/>
      <c r="N191" s="160"/>
      <c r="O191" s="160"/>
      <c r="P191" s="160"/>
      <c r="Q191" s="160"/>
    </row>
    <row r="192" spans="1:17" ht="30" x14ac:dyDescent="0.25">
      <c r="A192" s="9">
        <v>16</v>
      </c>
      <c r="B192" s="9" t="s">
        <v>937</v>
      </c>
      <c r="C192" s="9" t="s">
        <v>1412</v>
      </c>
      <c r="D192" s="161" t="s">
        <v>938</v>
      </c>
      <c r="E192" s="9" t="s">
        <v>660</v>
      </c>
      <c r="F192" s="9" t="s">
        <v>1394</v>
      </c>
      <c r="G192" s="160" t="e">
        <f>VLOOKUP(B192,'Medicine-SUpplies-Equipment'!$B$6:$D$2231,3,0)</f>
        <v>#N/A</v>
      </c>
      <c r="H192" s="160" t="s">
        <v>1013</v>
      </c>
      <c r="I192" s="160"/>
      <c r="J192" s="160"/>
      <c r="K192" s="160"/>
      <c r="L192" s="160"/>
      <c r="M192" s="160"/>
      <c r="N192" s="160"/>
      <c r="O192" s="160"/>
      <c r="P192" s="160"/>
      <c r="Q192" s="160"/>
    </row>
    <row r="193" spans="1:17" x14ac:dyDescent="0.25">
      <c r="A193" s="9">
        <v>17</v>
      </c>
      <c r="B193" s="9" t="s">
        <v>939</v>
      </c>
      <c r="C193" s="9" t="s">
        <v>1413</v>
      </c>
      <c r="D193" s="161" t="s">
        <v>940</v>
      </c>
      <c r="E193" s="9" t="s">
        <v>660</v>
      </c>
      <c r="F193" s="9" t="s">
        <v>1394</v>
      </c>
      <c r="G193" s="160" t="e">
        <f>VLOOKUP(B193,'Medicine-SUpplies-Equipment'!$B$6:$D$2231,3,0)</f>
        <v>#N/A</v>
      </c>
      <c r="H193" s="160" t="s">
        <v>1013</v>
      </c>
      <c r="I193" s="160"/>
      <c r="J193" s="160"/>
      <c r="K193" s="160"/>
      <c r="L193" s="160"/>
      <c r="M193" s="160"/>
      <c r="N193" s="160"/>
      <c r="O193" s="160"/>
      <c r="P193" s="160"/>
      <c r="Q193" s="160"/>
    </row>
    <row r="194" spans="1:17" x14ac:dyDescent="0.25">
      <c r="A194" s="9">
        <v>18</v>
      </c>
      <c r="B194" s="9" t="s">
        <v>941</v>
      </c>
      <c r="C194" s="9" t="s">
        <v>1414</v>
      </c>
      <c r="D194" s="161" t="s">
        <v>291</v>
      </c>
      <c r="E194" s="9" t="s">
        <v>660</v>
      </c>
      <c r="F194" s="9" t="s">
        <v>1394</v>
      </c>
      <c r="G194" s="160" t="e">
        <f>VLOOKUP(B194,'Medicine-SUpplies-Equipment'!$B$6:$D$2231,3,0)</f>
        <v>#N/A</v>
      </c>
      <c r="H194" s="160" t="s">
        <v>1013</v>
      </c>
      <c r="I194" s="160"/>
      <c r="J194" s="160"/>
      <c r="K194" s="160"/>
      <c r="L194" s="160"/>
      <c r="M194" s="160"/>
      <c r="N194" s="160"/>
      <c r="O194" s="160"/>
      <c r="P194" s="160"/>
      <c r="Q194" s="160"/>
    </row>
    <row r="195" spans="1:17" x14ac:dyDescent="0.25">
      <c r="A195" s="9">
        <v>19</v>
      </c>
      <c r="B195" s="9" t="s">
        <v>942</v>
      </c>
      <c r="C195" s="9" t="s">
        <v>1415</v>
      </c>
      <c r="D195" s="161" t="s">
        <v>1416</v>
      </c>
      <c r="E195" s="9" t="s">
        <v>660</v>
      </c>
      <c r="F195" s="9" t="s">
        <v>1394</v>
      </c>
      <c r="G195" s="160" t="e">
        <f>VLOOKUP(B195,'Medicine-SUpplies-Equipment'!$B$6:$D$2231,3,0)</f>
        <v>#N/A</v>
      </c>
      <c r="H195" s="160" t="s">
        <v>1013</v>
      </c>
      <c r="I195" s="160"/>
      <c r="J195" s="160"/>
      <c r="K195" s="160"/>
      <c r="L195" s="160"/>
      <c r="M195" s="160"/>
      <c r="N195" s="160"/>
      <c r="O195" s="160"/>
      <c r="P195" s="160"/>
      <c r="Q195" s="160"/>
    </row>
    <row r="196" spans="1:17" x14ac:dyDescent="0.25">
      <c r="A196" s="9">
        <v>20</v>
      </c>
      <c r="B196" s="9" t="s">
        <v>944</v>
      </c>
      <c r="C196" s="9" t="s">
        <v>1417</v>
      </c>
      <c r="D196" s="161" t="s">
        <v>299</v>
      </c>
      <c r="E196" s="9" t="s">
        <v>660</v>
      </c>
      <c r="F196" s="9" t="s">
        <v>1394</v>
      </c>
      <c r="G196" s="160" t="e">
        <f>VLOOKUP(B196,'Medicine-SUpplies-Equipment'!$B$6:$D$2231,3,0)</f>
        <v>#N/A</v>
      </c>
      <c r="H196" s="160" t="s">
        <v>1013</v>
      </c>
      <c r="I196" s="160"/>
      <c r="J196" s="160"/>
      <c r="K196" s="160"/>
      <c r="L196" s="160"/>
      <c r="M196" s="160"/>
      <c r="N196" s="160"/>
      <c r="O196" s="160"/>
      <c r="P196" s="160"/>
      <c r="Q196" s="160"/>
    </row>
    <row r="197" spans="1:17" x14ac:dyDescent="0.25">
      <c r="A197" s="9">
        <v>21</v>
      </c>
      <c r="B197" s="9" t="s">
        <v>945</v>
      </c>
      <c r="C197" s="9" t="s">
        <v>1418</v>
      </c>
      <c r="D197" s="161" t="s">
        <v>301</v>
      </c>
      <c r="E197" s="9" t="s">
        <v>660</v>
      </c>
      <c r="F197" s="9" t="s">
        <v>1394</v>
      </c>
      <c r="G197" s="160" t="e">
        <f>VLOOKUP(B197,'Medicine-SUpplies-Equipment'!$B$6:$D$2231,3,0)</f>
        <v>#N/A</v>
      </c>
      <c r="H197" s="160" t="s">
        <v>1013</v>
      </c>
      <c r="I197" s="160"/>
      <c r="J197" s="160"/>
      <c r="K197" s="160"/>
      <c r="L197" s="160"/>
      <c r="M197" s="160"/>
      <c r="N197" s="160"/>
      <c r="O197" s="160"/>
      <c r="P197" s="160"/>
      <c r="Q197" s="160"/>
    </row>
    <row r="198" spans="1:17" x14ac:dyDescent="0.25">
      <c r="A198" s="9">
        <v>22</v>
      </c>
      <c r="B198" s="9" t="s">
        <v>946</v>
      </c>
      <c r="C198" s="9" t="s">
        <v>1419</v>
      </c>
      <c r="D198" s="161" t="s">
        <v>164</v>
      </c>
      <c r="E198" s="9" t="s">
        <v>660</v>
      </c>
      <c r="F198" s="9" t="s">
        <v>1394</v>
      </c>
      <c r="G198" s="160" t="e">
        <f>VLOOKUP(B198,'Medicine-SUpplies-Equipment'!$B$6:$D$2231,3,0)</f>
        <v>#N/A</v>
      </c>
      <c r="H198" s="160" t="s">
        <v>1013</v>
      </c>
      <c r="I198" s="160"/>
      <c r="J198" s="160"/>
      <c r="K198" s="160"/>
      <c r="L198" s="160"/>
      <c r="M198" s="160"/>
      <c r="N198" s="160"/>
      <c r="O198" s="160"/>
      <c r="P198" s="160"/>
      <c r="Q198" s="160"/>
    </row>
    <row r="199" spans="1:17" ht="30" x14ac:dyDescent="0.25">
      <c r="A199" s="9">
        <v>23</v>
      </c>
      <c r="B199" s="9" t="s">
        <v>947</v>
      </c>
      <c r="C199" s="9" t="s">
        <v>1420</v>
      </c>
      <c r="D199" s="161" t="s">
        <v>1421</v>
      </c>
      <c r="E199" s="9" t="s">
        <v>660</v>
      </c>
      <c r="F199" s="9" t="s">
        <v>1394</v>
      </c>
      <c r="G199" s="160" t="e">
        <f>VLOOKUP(B199,'Medicine-SUpplies-Equipment'!$B$6:$D$2231,3,0)</f>
        <v>#N/A</v>
      </c>
      <c r="H199" s="160" t="s">
        <v>1013</v>
      </c>
      <c r="I199" s="160"/>
      <c r="J199" s="160"/>
      <c r="K199" s="160"/>
      <c r="L199" s="160"/>
      <c r="M199" s="160"/>
      <c r="N199" s="160"/>
      <c r="O199" s="160"/>
      <c r="P199" s="160"/>
      <c r="Q199" s="160"/>
    </row>
    <row r="200" spans="1:17" ht="30" x14ac:dyDescent="0.25">
      <c r="A200" s="9">
        <v>24</v>
      </c>
      <c r="B200" s="9" t="s">
        <v>948</v>
      </c>
      <c r="C200" s="9" t="s">
        <v>1422</v>
      </c>
      <c r="D200" s="161" t="s">
        <v>305</v>
      </c>
      <c r="E200" s="9" t="s">
        <v>660</v>
      </c>
      <c r="F200" s="9" t="s">
        <v>1394</v>
      </c>
      <c r="G200" s="160" t="e">
        <f>VLOOKUP(B200,'Medicine-SUpplies-Equipment'!$B$6:$D$2231,3,0)</f>
        <v>#N/A</v>
      </c>
      <c r="H200" s="160" t="s">
        <v>1013</v>
      </c>
      <c r="I200" s="160"/>
      <c r="J200" s="160"/>
      <c r="K200" s="160"/>
      <c r="L200" s="160"/>
      <c r="M200" s="160"/>
      <c r="N200" s="160"/>
      <c r="O200" s="160"/>
      <c r="P200" s="160"/>
      <c r="Q200" s="160"/>
    </row>
    <row r="201" spans="1:17" x14ac:dyDescent="0.25">
      <c r="A201" s="9">
        <v>25</v>
      </c>
      <c r="B201" s="9" t="s">
        <v>949</v>
      </c>
      <c r="C201" s="9" t="s">
        <v>1423</v>
      </c>
      <c r="D201" s="161" t="s">
        <v>307</v>
      </c>
      <c r="E201" s="9" t="s">
        <v>660</v>
      </c>
      <c r="F201" s="9" t="s">
        <v>1394</v>
      </c>
      <c r="G201" s="160" t="e">
        <f>VLOOKUP(B201,'Medicine-SUpplies-Equipment'!$B$6:$D$2231,3,0)</f>
        <v>#N/A</v>
      </c>
      <c r="H201" s="160" t="s">
        <v>1013</v>
      </c>
      <c r="I201" s="160"/>
      <c r="J201" s="160"/>
      <c r="K201" s="160"/>
      <c r="L201" s="160"/>
      <c r="M201" s="160"/>
      <c r="N201" s="160"/>
      <c r="O201" s="160"/>
      <c r="P201" s="160"/>
      <c r="Q201" s="160"/>
    </row>
    <row r="202" spans="1:17" x14ac:dyDescent="0.25">
      <c r="A202" s="9">
        <v>26</v>
      </c>
      <c r="B202" s="9" t="s">
        <v>950</v>
      </c>
      <c r="C202" s="9" t="s">
        <v>1424</v>
      </c>
      <c r="D202" s="161" t="s">
        <v>309</v>
      </c>
      <c r="E202" s="9" t="s">
        <v>660</v>
      </c>
      <c r="F202" s="9" t="s">
        <v>1394</v>
      </c>
      <c r="G202" s="160" t="e">
        <f>VLOOKUP(B202,'Medicine-SUpplies-Equipment'!$B$6:$D$2231,3,0)</f>
        <v>#N/A</v>
      </c>
      <c r="H202" s="160" t="s">
        <v>1013</v>
      </c>
      <c r="I202" s="160"/>
      <c r="J202" s="160"/>
      <c r="K202" s="160"/>
      <c r="L202" s="160"/>
      <c r="M202" s="160"/>
      <c r="N202" s="160"/>
      <c r="O202" s="160"/>
      <c r="P202" s="160"/>
      <c r="Q202" s="160"/>
    </row>
    <row r="203" spans="1:17" x14ac:dyDescent="0.25">
      <c r="A203" s="9">
        <v>27</v>
      </c>
      <c r="B203" s="9" t="s">
        <v>951</v>
      </c>
      <c r="C203" s="9" t="s">
        <v>1425</v>
      </c>
      <c r="D203" s="161" t="s">
        <v>390</v>
      </c>
      <c r="E203" s="9" t="s">
        <v>660</v>
      </c>
      <c r="F203" s="9" t="s">
        <v>1394</v>
      </c>
      <c r="G203" s="160" t="e">
        <f>VLOOKUP(B203,'Medicine-SUpplies-Equipment'!$B$6:$D$2231,3,0)</f>
        <v>#N/A</v>
      </c>
      <c r="H203" s="160" t="s">
        <v>1013</v>
      </c>
      <c r="I203" s="160"/>
      <c r="J203" s="160"/>
      <c r="K203" s="160"/>
      <c r="L203" s="160"/>
      <c r="M203" s="160"/>
      <c r="N203" s="160"/>
      <c r="O203" s="160"/>
      <c r="P203" s="160"/>
      <c r="Q203" s="160"/>
    </row>
    <row r="204" spans="1:17" x14ac:dyDescent="0.25">
      <c r="A204" s="9">
        <v>28</v>
      </c>
      <c r="B204" s="9" t="s">
        <v>952</v>
      </c>
      <c r="C204" s="9" t="s">
        <v>1426</v>
      </c>
      <c r="D204" s="161" t="s">
        <v>391</v>
      </c>
      <c r="E204" s="9" t="s">
        <v>660</v>
      </c>
      <c r="F204" s="9" t="s">
        <v>1394</v>
      </c>
      <c r="G204" s="160" t="e">
        <f>VLOOKUP(B204,'Medicine-SUpplies-Equipment'!$B$6:$D$2231,3,0)</f>
        <v>#N/A</v>
      </c>
      <c r="H204" s="160" t="s">
        <v>1013</v>
      </c>
      <c r="I204" s="160"/>
      <c r="J204" s="160"/>
      <c r="K204" s="160"/>
      <c r="L204" s="160"/>
      <c r="M204" s="160"/>
      <c r="N204" s="160"/>
      <c r="O204" s="160"/>
      <c r="P204" s="160"/>
      <c r="Q204" s="160"/>
    </row>
    <row r="205" spans="1:17" x14ac:dyDescent="0.25">
      <c r="A205" s="9">
        <v>29</v>
      </c>
      <c r="B205" s="9" t="s">
        <v>953</v>
      </c>
      <c r="C205" s="9" t="s">
        <v>1427</v>
      </c>
      <c r="D205" s="161" t="s">
        <v>393</v>
      </c>
      <c r="E205" s="9" t="s">
        <v>660</v>
      </c>
      <c r="F205" s="9" t="s">
        <v>1394</v>
      </c>
      <c r="G205" s="160" t="e">
        <f>VLOOKUP(B205,'Medicine-SUpplies-Equipment'!$B$6:$D$2231,3,0)</f>
        <v>#N/A</v>
      </c>
      <c r="H205" s="160" t="s">
        <v>1013</v>
      </c>
      <c r="I205" s="160"/>
      <c r="J205" s="160"/>
      <c r="K205" s="160"/>
      <c r="L205" s="160"/>
      <c r="M205" s="160"/>
      <c r="N205" s="160"/>
      <c r="O205" s="160"/>
      <c r="P205" s="160"/>
      <c r="Q205" s="160"/>
    </row>
    <row r="206" spans="1:17" x14ac:dyDescent="0.25">
      <c r="A206" s="9">
        <v>35</v>
      </c>
      <c r="B206" s="9" t="s">
        <v>962</v>
      </c>
      <c r="C206" s="9" t="s">
        <v>1428</v>
      </c>
      <c r="D206" s="161" t="s">
        <v>963</v>
      </c>
      <c r="E206" s="9" t="s">
        <v>660</v>
      </c>
      <c r="F206" s="9" t="s">
        <v>1394</v>
      </c>
      <c r="G206" s="160" t="e">
        <f>VLOOKUP(B206,'Medicine-SUpplies-Equipment'!$B$6:$D$2231,3,0)</f>
        <v>#N/A</v>
      </c>
      <c r="H206" s="160" t="s">
        <v>1013</v>
      </c>
      <c r="I206" s="160"/>
      <c r="J206" s="160"/>
      <c r="K206" s="160"/>
      <c r="L206" s="160"/>
      <c r="M206" s="160"/>
      <c r="N206" s="160"/>
      <c r="O206" s="160"/>
      <c r="P206" s="160"/>
      <c r="Q206" s="160"/>
    </row>
    <row r="207" spans="1:17" ht="30" x14ac:dyDescent="0.25">
      <c r="A207" s="9">
        <v>36</v>
      </c>
      <c r="B207" s="9" t="s">
        <v>964</v>
      </c>
      <c r="C207" s="9" t="s">
        <v>1429</v>
      </c>
      <c r="D207" s="161" t="s">
        <v>965</v>
      </c>
      <c r="E207" s="9" t="s">
        <v>660</v>
      </c>
      <c r="F207" s="9" t="s">
        <v>1394</v>
      </c>
      <c r="G207" s="160" t="e">
        <f>VLOOKUP(B207,'Medicine-SUpplies-Equipment'!$B$6:$D$2231,3,0)</f>
        <v>#N/A</v>
      </c>
      <c r="H207" s="160" t="s">
        <v>1013</v>
      </c>
      <c r="I207" s="160"/>
      <c r="J207" s="160"/>
      <c r="K207" s="160"/>
      <c r="L207" s="160"/>
      <c r="M207" s="160"/>
      <c r="N207" s="160"/>
      <c r="O207" s="160"/>
      <c r="P207" s="160"/>
      <c r="Q207" s="160"/>
    </row>
    <row r="208" spans="1:17" x14ac:dyDescent="0.25">
      <c r="A208" s="9">
        <v>37</v>
      </c>
      <c r="B208" s="9" t="s">
        <v>966</v>
      </c>
      <c r="C208" s="9" t="s">
        <v>1430</v>
      </c>
      <c r="D208" s="161" t="s">
        <v>967</v>
      </c>
      <c r="E208" s="9" t="s">
        <v>660</v>
      </c>
      <c r="F208" s="9" t="s">
        <v>1394</v>
      </c>
      <c r="G208" s="160" t="e">
        <f>VLOOKUP(B208,'Medicine-SUpplies-Equipment'!$B$6:$D$2231,3,0)</f>
        <v>#N/A</v>
      </c>
      <c r="H208" s="160" t="s">
        <v>1013</v>
      </c>
      <c r="I208" s="160"/>
      <c r="J208" s="160"/>
      <c r="K208" s="160"/>
      <c r="L208" s="160"/>
      <c r="M208" s="160"/>
      <c r="N208" s="160"/>
      <c r="O208" s="160"/>
      <c r="P208" s="160"/>
      <c r="Q208" s="160"/>
    </row>
    <row r="209" spans="1:17" x14ac:dyDescent="0.25">
      <c r="A209" s="9">
        <v>38</v>
      </c>
      <c r="B209" s="9" t="s">
        <v>968</v>
      </c>
      <c r="C209" s="9" t="s">
        <v>1431</v>
      </c>
      <c r="D209" s="161" t="s">
        <v>969</v>
      </c>
      <c r="E209" s="9" t="s">
        <v>660</v>
      </c>
      <c r="F209" s="9" t="s">
        <v>1394</v>
      </c>
      <c r="G209" s="160" t="e">
        <f>VLOOKUP(B209,'Medicine-SUpplies-Equipment'!$B$6:$D$2231,3,0)</f>
        <v>#N/A</v>
      </c>
      <c r="H209" s="160" t="s">
        <v>1013</v>
      </c>
      <c r="I209" s="160"/>
      <c r="J209" s="160"/>
      <c r="K209" s="160"/>
      <c r="L209" s="160"/>
      <c r="M209" s="160"/>
      <c r="N209" s="160"/>
      <c r="O209" s="160"/>
      <c r="P209" s="160"/>
      <c r="Q209" s="160"/>
    </row>
    <row r="210" spans="1:17" x14ac:dyDescent="0.25">
      <c r="A210" s="9">
        <v>39</v>
      </c>
      <c r="B210" s="9" t="s">
        <v>970</v>
      </c>
      <c r="C210" s="9" t="s">
        <v>1432</v>
      </c>
      <c r="D210" s="161" t="s">
        <v>971</v>
      </c>
      <c r="E210" s="9" t="s">
        <v>660</v>
      </c>
      <c r="F210" s="9" t="s">
        <v>1394</v>
      </c>
      <c r="G210" s="160" t="e">
        <f>VLOOKUP(B210,'Medicine-SUpplies-Equipment'!$B$6:$D$2231,3,0)</f>
        <v>#N/A</v>
      </c>
      <c r="H210" s="160" t="s">
        <v>1013</v>
      </c>
      <c r="I210" s="160"/>
      <c r="J210" s="160"/>
      <c r="K210" s="160"/>
      <c r="L210" s="160"/>
      <c r="M210" s="160"/>
      <c r="N210" s="160"/>
      <c r="O210" s="160"/>
      <c r="P210" s="160"/>
      <c r="Q210" s="160"/>
    </row>
    <row r="211" spans="1:17" x14ac:dyDescent="0.25">
      <c r="A211" s="9">
        <v>40</v>
      </c>
      <c r="B211" s="9" t="s">
        <v>972</v>
      </c>
      <c r="C211" s="9" t="s">
        <v>1433</v>
      </c>
      <c r="D211" s="161" t="s">
        <v>973</v>
      </c>
      <c r="E211" s="9" t="s">
        <v>660</v>
      </c>
      <c r="F211" s="9" t="s">
        <v>1394</v>
      </c>
      <c r="G211" s="160" t="e">
        <f>VLOOKUP(B211,'Medicine-SUpplies-Equipment'!$B$6:$D$2231,3,0)</f>
        <v>#N/A</v>
      </c>
      <c r="H211" s="160" t="s">
        <v>1013</v>
      </c>
      <c r="I211" s="160"/>
      <c r="J211" s="160"/>
      <c r="K211" s="160"/>
      <c r="L211" s="160"/>
      <c r="M211" s="160"/>
      <c r="N211" s="160"/>
      <c r="O211" s="160"/>
      <c r="P211" s="160"/>
      <c r="Q211" s="160"/>
    </row>
    <row r="212" spans="1:17" ht="17.25" x14ac:dyDescent="0.3">
      <c r="A212" s="9">
        <v>41</v>
      </c>
      <c r="B212" s="9" t="s">
        <v>1434</v>
      </c>
      <c r="C212" s="9" t="s">
        <v>1435</v>
      </c>
      <c r="D212" s="167" t="s">
        <v>1436</v>
      </c>
      <c r="E212" s="9" t="s">
        <v>660</v>
      </c>
      <c r="F212" s="9" t="s">
        <v>1394</v>
      </c>
      <c r="G212" s="160" t="e">
        <f>VLOOKUP(B212,'Medicine-SUpplies-Equipment'!$B$6:$D$2231,3,0)</f>
        <v>#N/A</v>
      </c>
      <c r="H212" s="160" t="s">
        <v>1013</v>
      </c>
      <c r="I212" s="160"/>
      <c r="J212" s="160"/>
      <c r="K212" s="160"/>
      <c r="L212" s="160"/>
      <c r="M212" s="160"/>
      <c r="N212" s="160"/>
      <c r="O212" s="160"/>
      <c r="P212" s="160"/>
      <c r="Q212" s="160"/>
    </row>
    <row r="213" spans="1:17" x14ac:dyDescent="0.25">
      <c r="A213" s="9">
        <v>42</v>
      </c>
      <c r="B213" s="9" t="s">
        <v>1437</v>
      </c>
      <c r="C213" s="9" t="s">
        <v>1438</v>
      </c>
      <c r="D213" s="161" t="s">
        <v>1439</v>
      </c>
      <c r="E213" s="9" t="s">
        <v>660</v>
      </c>
      <c r="F213" s="9" t="s">
        <v>1394</v>
      </c>
      <c r="G213" s="160" t="e">
        <f>VLOOKUP(B213,'Medicine-SUpplies-Equipment'!$B$6:$D$2231,3,0)</f>
        <v>#N/A</v>
      </c>
      <c r="H213" s="160" t="s">
        <v>1013</v>
      </c>
      <c r="I213" s="160"/>
      <c r="J213" s="160"/>
      <c r="K213" s="160"/>
      <c r="L213" s="160"/>
      <c r="M213" s="160"/>
      <c r="N213" s="160"/>
      <c r="O213" s="160"/>
      <c r="P213" s="160"/>
      <c r="Q213" s="160"/>
    </row>
    <row r="214" spans="1:17" x14ac:dyDescent="0.25">
      <c r="A214" s="9">
        <v>44</v>
      </c>
      <c r="B214" s="9" t="s">
        <v>1440</v>
      </c>
      <c r="C214" s="9" t="s">
        <v>1441</v>
      </c>
      <c r="D214" s="161" t="s">
        <v>1442</v>
      </c>
      <c r="E214" s="9" t="s">
        <v>660</v>
      </c>
      <c r="F214" s="9" t="s">
        <v>1394</v>
      </c>
      <c r="G214" s="160" t="e">
        <f>VLOOKUP(B214,'Medicine-SUpplies-Equipment'!$B$6:$D$2231,3,0)</f>
        <v>#N/A</v>
      </c>
      <c r="H214" s="160" t="s">
        <v>1013</v>
      </c>
      <c r="I214" s="160"/>
      <c r="J214" s="160"/>
      <c r="K214" s="160"/>
      <c r="L214" s="160"/>
      <c r="M214" s="160"/>
      <c r="N214" s="160"/>
      <c r="O214" s="160"/>
      <c r="P214" s="160"/>
      <c r="Q214" s="160"/>
    </row>
    <row r="215" spans="1:17" x14ac:dyDescent="0.25">
      <c r="A215" s="9">
        <v>46</v>
      </c>
      <c r="B215" s="160"/>
      <c r="C215" s="9" t="s">
        <v>1443</v>
      </c>
      <c r="D215" s="161" t="s">
        <v>1444</v>
      </c>
      <c r="E215" s="160" t="s">
        <v>660</v>
      </c>
      <c r="F215" s="160" t="s">
        <v>1394</v>
      </c>
      <c r="G215" s="160" t="e">
        <f>VLOOKUP(B215,'Medicine-SUpplies-Equipment'!$B$6:$D$2231,3,0)</f>
        <v>#N/A</v>
      </c>
      <c r="H215" s="160" t="s">
        <v>1013</v>
      </c>
      <c r="I215" s="160"/>
      <c r="J215" s="160"/>
      <c r="K215" s="160"/>
      <c r="L215" s="160"/>
      <c r="M215" s="160"/>
      <c r="N215" s="160"/>
      <c r="O215" s="160"/>
      <c r="P215" s="160"/>
      <c r="Q215" s="160"/>
    </row>
    <row r="216" spans="1:17" x14ac:dyDescent="0.25">
      <c r="A216" s="9">
        <v>47</v>
      </c>
      <c r="B216" s="160"/>
      <c r="C216" s="9" t="s">
        <v>1445</v>
      </c>
      <c r="D216" s="169" t="s">
        <v>1446</v>
      </c>
      <c r="E216" s="160" t="s">
        <v>660</v>
      </c>
      <c r="F216" s="160" t="s">
        <v>1394</v>
      </c>
      <c r="G216" s="160" t="e">
        <f>VLOOKUP(B216,'Medicine-SUpplies-Equipment'!$B$6:$D$2231,3,0)</f>
        <v>#N/A</v>
      </c>
      <c r="H216" s="160" t="s">
        <v>1013</v>
      </c>
      <c r="I216" s="160"/>
      <c r="J216" s="160"/>
      <c r="K216" s="160"/>
      <c r="L216" s="160"/>
      <c r="M216" s="160"/>
      <c r="N216" s="160"/>
      <c r="O216" s="160"/>
      <c r="P216" s="160"/>
      <c r="Q216" s="160"/>
    </row>
    <row r="217" spans="1:17" x14ac:dyDescent="0.25">
      <c r="A217" s="9">
        <v>48</v>
      </c>
      <c r="B217" s="160"/>
      <c r="C217" s="9" t="s">
        <v>1447</v>
      </c>
      <c r="D217" s="181" t="s">
        <v>1448</v>
      </c>
      <c r="E217" s="160" t="s">
        <v>660</v>
      </c>
      <c r="F217" s="160" t="s">
        <v>1394</v>
      </c>
      <c r="G217" s="160" t="e">
        <f>VLOOKUP(B217,'Medicine-SUpplies-Equipment'!$B$6:$D$2231,3,0)</f>
        <v>#N/A</v>
      </c>
      <c r="H217" s="160" t="s">
        <v>1013</v>
      </c>
      <c r="I217" s="160"/>
      <c r="J217" s="160"/>
      <c r="K217" s="160"/>
      <c r="L217" s="160"/>
      <c r="M217" s="160"/>
      <c r="N217" s="160"/>
      <c r="O217" s="160"/>
      <c r="P217" s="160"/>
      <c r="Q217" s="160"/>
    </row>
    <row r="218" spans="1:17" x14ac:dyDescent="0.25">
      <c r="A218" s="9">
        <v>49</v>
      </c>
      <c r="B218" s="160"/>
      <c r="C218" s="160" t="s">
        <v>1449</v>
      </c>
      <c r="D218" s="190" t="s">
        <v>1450</v>
      </c>
      <c r="E218" s="160" t="s">
        <v>660</v>
      </c>
      <c r="F218" s="160" t="s">
        <v>1394</v>
      </c>
      <c r="G218" s="160" t="e">
        <f>VLOOKUP(B218,'Medicine-SUpplies-Equipment'!$B$6:$D$2231,3,0)</f>
        <v>#N/A</v>
      </c>
      <c r="H218" s="160" t="s">
        <v>1013</v>
      </c>
      <c r="I218" s="160"/>
      <c r="J218" s="160"/>
      <c r="K218" s="160"/>
      <c r="L218" s="160"/>
      <c r="M218" s="160"/>
      <c r="N218" s="160"/>
      <c r="O218" s="160"/>
      <c r="P218" s="160"/>
      <c r="Q218" s="160"/>
    </row>
    <row r="219" spans="1:17" x14ac:dyDescent="0.25">
      <c r="A219" s="160">
        <v>50</v>
      </c>
      <c r="B219" s="160"/>
      <c r="C219" s="9" t="s">
        <v>1451</v>
      </c>
      <c r="D219" s="160" t="s">
        <v>1452</v>
      </c>
      <c r="E219" s="160" t="s">
        <v>660</v>
      </c>
      <c r="F219" s="160" t="s">
        <v>1394</v>
      </c>
      <c r="G219" s="160" t="e">
        <f>VLOOKUP(B219,'Medicine-SUpplies-Equipment'!$B$6:$D$2231,3,0)</f>
        <v>#N/A</v>
      </c>
      <c r="H219" s="160" t="s">
        <v>1013</v>
      </c>
      <c r="I219" s="160"/>
      <c r="J219" s="160"/>
      <c r="K219" s="160"/>
      <c r="L219" s="160"/>
      <c r="M219" s="160"/>
      <c r="N219" s="160"/>
      <c r="O219" s="160"/>
      <c r="P219" s="160"/>
      <c r="Q219" s="160"/>
    </row>
    <row r="220" spans="1:17" ht="30" x14ac:dyDescent="0.25">
      <c r="A220" s="160">
        <v>51</v>
      </c>
      <c r="B220" s="160"/>
      <c r="C220" s="160" t="s">
        <v>1453</v>
      </c>
      <c r="D220" s="169" t="s">
        <v>1454</v>
      </c>
      <c r="E220" s="160" t="s">
        <v>660</v>
      </c>
      <c r="F220" s="160" t="s">
        <v>1394</v>
      </c>
      <c r="G220" s="160" t="e">
        <f>VLOOKUP(B220,'Medicine-SUpplies-Equipment'!$B$6:$D$2231,3,0)</f>
        <v>#N/A</v>
      </c>
      <c r="H220" s="160" t="s">
        <v>1013</v>
      </c>
      <c r="I220" s="160"/>
      <c r="J220" s="160"/>
      <c r="K220" s="160"/>
      <c r="L220" s="160"/>
      <c r="M220" s="160"/>
      <c r="N220" s="160"/>
      <c r="O220" s="160"/>
      <c r="P220" s="160"/>
      <c r="Q220" s="160"/>
    </row>
    <row r="221" spans="1:17" x14ac:dyDescent="0.25">
      <c r="A221" s="160"/>
      <c r="B221" s="160"/>
      <c r="C221" s="9"/>
      <c r="D221" s="160"/>
      <c r="E221" s="160"/>
      <c r="F221" s="160"/>
      <c r="G221" s="160"/>
      <c r="H221" s="160"/>
      <c r="I221" s="160"/>
      <c r="J221" s="160"/>
      <c r="K221" s="160"/>
      <c r="L221" s="160"/>
      <c r="M221" s="160"/>
      <c r="N221" s="160"/>
      <c r="O221" s="160"/>
      <c r="P221" s="160"/>
      <c r="Q221" s="160"/>
    </row>
    <row r="222" spans="1:17" x14ac:dyDescent="0.25">
      <c r="A222" s="160"/>
      <c r="B222" s="160"/>
      <c r="C222" s="9"/>
      <c r="D222" s="160"/>
      <c r="E222" s="160"/>
      <c r="F222" s="160"/>
      <c r="G222" s="160"/>
      <c r="H222" s="160"/>
      <c r="I222" s="160"/>
      <c r="J222" s="160"/>
      <c r="K222" s="160"/>
      <c r="L222" s="160"/>
      <c r="M222" s="160"/>
      <c r="N222" s="160"/>
      <c r="O222" s="160"/>
      <c r="P222" s="160"/>
      <c r="Q222" s="160"/>
    </row>
    <row r="223" spans="1:17" x14ac:dyDescent="0.25">
      <c r="A223" s="160"/>
      <c r="B223" s="160"/>
      <c r="C223" s="160"/>
      <c r="D223" s="169"/>
      <c r="E223" s="160"/>
      <c r="F223" s="160"/>
      <c r="G223" s="160"/>
      <c r="H223" s="160"/>
      <c r="I223" s="160"/>
      <c r="J223" s="160"/>
      <c r="K223" s="160"/>
      <c r="L223" s="160"/>
      <c r="M223" s="160"/>
      <c r="N223" s="160"/>
      <c r="O223" s="160"/>
      <c r="P223" s="160"/>
      <c r="Q223" s="160"/>
    </row>
    <row r="224" spans="1:17" x14ac:dyDescent="0.25">
      <c r="A224" s="160"/>
      <c r="B224" s="160"/>
      <c r="C224" s="160"/>
      <c r="D224" s="169"/>
      <c r="E224" s="160"/>
      <c r="F224" s="160"/>
      <c r="G224" s="160"/>
      <c r="H224" s="160"/>
      <c r="I224" s="160"/>
      <c r="J224" s="160"/>
      <c r="K224" s="160"/>
      <c r="L224" s="160"/>
      <c r="M224" s="160"/>
      <c r="N224" s="160"/>
      <c r="O224" s="160"/>
      <c r="P224" s="160"/>
      <c r="Q224" s="160"/>
    </row>
    <row r="225" spans="1:17" x14ac:dyDescent="0.25">
      <c r="A225" s="160"/>
      <c r="B225" s="160"/>
      <c r="C225" s="160"/>
      <c r="D225" s="169"/>
      <c r="E225" s="160"/>
      <c r="F225" s="160"/>
      <c r="G225" s="160"/>
      <c r="H225" s="160"/>
      <c r="I225" s="160"/>
      <c r="J225" s="160"/>
      <c r="K225" s="160"/>
      <c r="L225" s="160"/>
      <c r="M225" s="160"/>
      <c r="N225" s="160"/>
      <c r="O225" s="160"/>
      <c r="P225" s="160"/>
      <c r="Q225" s="160"/>
    </row>
    <row r="226" spans="1:17" ht="21" x14ac:dyDescent="0.35">
      <c r="A226" s="188" t="s">
        <v>1455</v>
      </c>
      <c r="B226" s="189"/>
      <c r="C226" s="189"/>
      <c r="D226" s="168"/>
      <c r="E226" s="189"/>
      <c r="F226" s="9"/>
      <c r="G226" s="160"/>
      <c r="H226" s="160"/>
      <c r="I226" s="160"/>
      <c r="J226" s="160"/>
      <c r="K226" s="160"/>
      <c r="L226" s="160"/>
      <c r="M226" s="160"/>
      <c r="N226" s="160"/>
      <c r="O226" s="160"/>
      <c r="P226" s="160"/>
      <c r="Q226" s="160"/>
    </row>
    <row r="227" spans="1:17" x14ac:dyDescent="0.25">
      <c r="A227" s="108" t="s">
        <v>489</v>
      </c>
      <c r="B227" s="108" t="s">
        <v>640</v>
      </c>
      <c r="C227" s="108"/>
      <c r="D227" s="164" t="s">
        <v>1165</v>
      </c>
      <c r="E227" s="108" t="s">
        <v>847</v>
      </c>
      <c r="F227" s="9"/>
      <c r="G227" s="160"/>
      <c r="H227" s="160"/>
      <c r="I227" s="160"/>
      <c r="J227" s="160"/>
      <c r="K227" s="160"/>
      <c r="L227" s="160"/>
      <c r="M227" s="160"/>
      <c r="N227" s="160"/>
      <c r="O227" s="160"/>
      <c r="P227" s="160"/>
      <c r="Q227" s="160"/>
    </row>
    <row r="228" spans="1:17" x14ac:dyDescent="0.25">
      <c r="A228" s="9">
        <v>1</v>
      </c>
      <c r="B228" s="9" t="s">
        <v>987</v>
      </c>
      <c r="C228" s="9" t="s">
        <v>1456</v>
      </c>
      <c r="D228" s="161" t="s">
        <v>988</v>
      </c>
      <c r="E228" s="9" t="s">
        <v>660</v>
      </c>
      <c r="F228" s="9" t="s">
        <v>1455</v>
      </c>
      <c r="G228" s="160" t="e">
        <f>VLOOKUP(B228,'Medicine-SUpplies-Equipment'!$B$6:$D$2231,3,0)</f>
        <v>#N/A</v>
      </c>
      <c r="H228" s="160" t="s">
        <v>1455</v>
      </c>
      <c r="I228" s="160"/>
      <c r="J228" s="160"/>
      <c r="K228" s="160"/>
      <c r="L228" s="160"/>
      <c r="M228" s="160"/>
      <c r="N228" s="160"/>
      <c r="O228" s="160"/>
      <c r="P228" s="160"/>
      <c r="Q228" s="160"/>
    </row>
    <row r="229" spans="1:17" x14ac:dyDescent="0.25">
      <c r="A229" s="9">
        <v>2</v>
      </c>
      <c r="B229" s="9" t="s">
        <v>989</v>
      </c>
      <c r="C229" s="9" t="s">
        <v>1457</v>
      </c>
      <c r="D229" s="161" t="s">
        <v>1458</v>
      </c>
      <c r="E229" s="9" t="s">
        <v>660</v>
      </c>
      <c r="F229" s="9" t="s">
        <v>1455</v>
      </c>
      <c r="G229" s="160" t="e">
        <f>VLOOKUP(B229,'Medicine-SUpplies-Equipment'!$B$6:$D$2231,3,0)</f>
        <v>#N/A</v>
      </c>
      <c r="H229" s="160" t="s">
        <v>1455</v>
      </c>
      <c r="I229" s="160"/>
      <c r="J229" s="160"/>
      <c r="K229" s="160"/>
      <c r="L229" s="160"/>
      <c r="M229" s="160"/>
      <c r="N229" s="160"/>
      <c r="O229" s="160"/>
      <c r="P229" s="160"/>
      <c r="Q229" s="160"/>
    </row>
    <row r="230" spans="1:17" x14ac:dyDescent="0.25">
      <c r="A230" s="9">
        <v>3</v>
      </c>
      <c r="B230" s="9" t="s">
        <v>991</v>
      </c>
      <c r="C230" s="9" t="s">
        <v>1459</v>
      </c>
      <c r="D230" s="161" t="s">
        <v>992</v>
      </c>
      <c r="E230" s="9" t="s">
        <v>660</v>
      </c>
      <c r="F230" s="9" t="s">
        <v>1455</v>
      </c>
      <c r="G230" s="160" t="e">
        <f>VLOOKUP(B230,'Medicine-SUpplies-Equipment'!$B$6:$D$2231,3,0)</f>
        <v>#N/A</v>
      </c>
      <c r="H230" s="160" t="s">
        <v>1455</v>
      </c>
      <c r="I230" s="160"/>
      <c r="J230" s="160"/>
      <c r="K230" s="160"/>
      <c r="L230" s="160"/>
      <c r="M230" s="160"/>
      <c r="N230" s="160"/>
      <c r="O230" s="160"/>
      <c r="P230" s="160"/>
      <c r="Q230" s="160"/>
    </row>
    <row r="231" spans="1:17" ht="15.75" x14ac:dyDescent="0.25">
      <c r="A231" s="9">
        <v>4</v>
      </c>
      <c r="B231" s="9" t="s">
        <v>993</v>
      </c>
      <c r="C231" s="174" t="s">
        <v>1460</v>
      </c>
      <c r="D231" s="161" t="s">
        <v>994</v>
      </c>
      <c r="E231" s="9" t="s">
        <v>660</v>
      </c>
      <c r="F231" s="9" t="s">
        <v>1455</v>
      </c>
      <c r="G231" s="160" t="e">
        <f>VLOOKUP(B231,'Medicine-SUpplies-Equipment'!$B$6:$D$2231,3,0)</f>
        <v>#N/A</v>
      </c>
      <c r="H231" s="160" t="s">
        <v>1455</v>
      </c>
      <c r="I231" s="160"/>
      <c r="J231" s="160"/>
      <c r="K231" s="160"/>
      <c r="L231" s="160"/>
      <c r="M231" s="160"/>
      <c r="N231" s="160"/>
      <c r="O231" s="160"/>
      <c r="P231" s="160"/>
      <c r="Q231" s="160"/>
    </row>
    <row r="232" spans="1:17" x14ac:dyDescent="0.25">
      <c r="A232" s="9">
        <v>5</v>
      </c>
      <c r="B232" s="9" t="s">
        <v>995</v>
      </c>
      <c r="C232" s="9" t="s">
        <v>1461</v>
      </c>
      <c r="D232" s="161" t="s">
        <v>996</v>
      </c>
      <c r="E232" s="9" t="s">
        <v>660</v>
      </c>
      <c r="F232" s="9" t="s">
        <v>1455</v>
      </c>
      <c r="G232" s="160" t="e">
        <f>VLOOKUP(B232,'Medicine-SUpplies-Equipment'!$B$6:$D$2231,3,0)</f>
        <v>#N/A</v>
      </c>
      <c r="H232" s="160" t="s">
        <v>1455</v>
      </c>
      <c r="I232" s="160"/>
      <c r="J232" s="160"/>
      <c r="K232" s="160"/>
      <c r="L232" s="160"/>
      <c r="M232" s="160"/>
      <c r="N232" s="160"/>
      <c r="O232" s="160"/>
      <c r="P232" s="160"/>
      <c r="Q232" s="160"/>
    </row>
    <row r="233" spans="1:17" x14ac:dyDescent="0.25">
      <c r="A233" s="9">
        <v>6</v>
      </c>
      <c r="B233" s="9" t="s">
        <v>997</v>
      </c>
      <c r="C233" s="9" t="s">
        <v>1462</v>
      </c>
      <c r="D233" s="161" t="s">
        <v>321</v>
      </c>
      <c r="E233" s="9" t="s">
        <v>660</v>
      </c>
      <c r="F233" s="9" t="s">
        <v>1455</v>
      </c>
      <c r="G233" s="160" t="e">
        <f>VLOOKUP(B233,'Medicine-SUpplies-Equipment'!$B$6:$D$2231,3,0)</f>
        <v>#N/A</v>
      </c>
      <c r="H233" s="160" t="s">
        <v>1455</v>
      </c>
      <c r="I233" s="160"/>
      <c r="J233" s="160"/>
      <c r="K233" s="160"/>
      <c r="L233" s="160"/>
      <c r="M233" s="160"/>
      <c r="N233" s="160"/>
      <c r="O233" s="160"/>
      <c r="P233" s="160"/>
      <c r="Q233" s="160"/>
    </row>
    <row r="234" spans="1:17" x14ac:dyDescent="0.25">
      <c r="A234" s="9">
        <v>7</v>
      </c>
      <c r="B234" s="9" t="s">
        <v>998</v>
      </c>
      <c r="C234" s="9" t="s">
        <v>1463</v>
      </c>
      <c r="D234" s="161" t="s">
        <v>999</v>
      </c>
      <c r="E234" s="9" t="s">
        <v>660</v>
      </c>
      <c r="F234" s="9" t="s">
        <v>1455</v>
      </c>
      <c r="G234" s="160" t="e">
        <f>VLOOKUP(B234,'Medicine-SUpplies-Equipment'!$B$6:$D$2231,3,0)</f>
        <v>#N/A</v>
      </c>
      <c r="H234" s="160" t="s">
        <v>1455</v>
      </c>
      <c r="I234" s="160"/>
      <c r="J234" s="160"/>
      <c r="K234" s="160"/>
      <c r="L234" s="160"/>
      <c r="M234" s="160"/>
      <c r="N234" s="160"/>
      <c r="O234" s="160"/>
      <c r="P234" s="160"/>
      <c r="Q234" s="160"/>
    </row>
    <row r="235" spans="1:17" x14ac:dyDescent="0.25">
      <c r="A235" s="9">
        <v>8</v>
      </c>
      <c r="B235" s="9" t="s">
        <v>1000</v>
      </c>
      <c r="C235" s="9" t="s">
        <v>1464</v>
      </c>
      <c r="D235" s="161" t="s">
        <v>1001</v>
      </c>
      <c r="E235" s="9" t="s">
        <v>880</v>
      </c>
      <c r="F235" s="9" t="s">
        <v>1455</v>
      </c>
      <c r="G235" s="160" t="e">
        <f>VLOOKUP(B235,'Medicine-SUpplies-Equipment'!$B$6:$D$2231,3,0)</f>
        <v>#N/A</v>
      </c>
      <c r="H235" s="160" t="s">
        <v>1455</v>
      </c>
      <c r="I235" s="160"/>
      <c r="J235" s="160"/>
      <c r="K235" s="160"/>
      <c r="L235" s="160"/>
      <c r="M235" s="160"/>
      <c r="N235" s="160"/>
      <c r="O235" s="160"/>
      <c r="P235" s="160"/>
      <c r="Q235" s="160"/>
    </row>
    <row r="236" spans="1:17" x14ac:dyDescent="0.25">
      <c r="A236" s="9">
        <v>9</v>
      </c>
      <c r="B236" s="9" t="s">
        <v>1002</v>
      </c>
      <c r="C236" s="9" t="s">
        <v>1465</v>
      </c>
      <c r="D236" s="161" t="s">
        <v>1003</v>
      </c>
      <c r="E236" s="9" t="s">
        <v>660</v>
      </c>
      <c r="F236" s="9" t="s">
        <v>1455</v>
      </c>
      <c r="G236" s="160" t="e">
        <f>VLOOKUP(B236,'Medicine-SUpplies-Equipment'!$B$6:$D$2231,3,0)</f>
        <v>#N/A</v>
      </c>
      <c r="H236" s="160" t="s">
        <v>1455</v>
      </c>
      <c r="I236" s="160"/>
      <c r="J236" s="160"/>
      <c r="K236" s="160"/>
      <c r="L236" s="160"/>
      <c r="M236" s="160"/>
      <c r="N236" s="160"/>
      <c r="O236" s="160"/>
      <c r="P236" s="160"/>
      <c r="Q236" s="160"/>
    </row>
    <row r="237" spans="1:17" x14ac:dyDescent="0.25">
      <c r="A237" s="9">
        <v>10</v>
      </c>
      <c r="B237" s="9" t="s">
        <v>1004</v>
      </c>
      <c r="C237" s="9" t="s">
        <v>1466</v>
      </c>
      <c r="D237" s="161" t="s">
        <v>1467</v>
      </c>
      <c r="E237" s="9" t="s">
        <v>660</v>
      </c>
      <c r="F237" s="9" t="s">
        <v>1455</v>
      </c>
      <c r="G237" s="160" t="e">
        <f>VLOOKUP(B237,'Medicine-SUpplies-Equipment'!$B$6:$D$2231,3,0)</f>
        <v>#N/A</v>
      </c>
      <c r="H237" s="160" t="s">
        <v>1455</v>
      </c>
      <c r="I237" s="160"/>
      <c r="J237" s="160"/>
      <c r="K237" s="160"/>
      <c r="L237" s="160"/>
      <c r="M237" s="160"/>
      <c r="N237" s="160"/>
      <c r="O237" s="160"/>
      <c r="P237" s="160"/>
      <c r="Q237" s="160"/>
    </row>
    <row r="238" spans="1:17" x14ac:dyDescent="0.25">
      <c r="A238" s="9">
        <v>11</v>
      </c>
      <c r="B238" s="9" t="s">
        <v>1006</v>
      </c>
      <c r="C238" s="9" t="s">
        <v>1468</v>
      </c>
      <c r="D238" s="161" t="s">
        <v>1007</v>
      </c>
      <c r="E238" s="9" t="s">
        <v>660</v>
      </c>
      <c r="F238" s="9" t="s">
        <v>1455</v>
      </c>
      <c r="G238" s="160" t="e">
        <f>VLOOKUP(B238,'Medicine-SUpplies-Equipment'!$B$6:$D$2231,3,0)</f>
        <v>#N/A</v>
      </c>
      <c r="H238" s="160" t="s">
        <v>1455</v>
      </c>
      <c r="I238" s="160"/>
      <c r="J238" s="160"/>
      <c r="K238" s="160"/>
      <c r="L238" s="160"/>
      <c r="M238" s="160"/>
      <c r="N238" s="160"/>
      <c r="O238" s="160"/>
      <c r="P238" s="160"/>
      <c r="Q238" s="160"/>
    </row>
    <row r="239" spans="1:17" x14ac:dyDescent="0.25">
      <c r="A239" s="9">
        <v>12</v>
      </c>
      <c r="B239" s="9" t="s">
        <v>1469</v>
      </c>
      <c r="C239" s="9" t="s">
        <v>1470</v>
      </c>
      <c r="D239" s="161" t="s">
        <v>1471</v>
      </c>
      <c r="E239" s="9" t="s">
        <v>660</v>
      </c>
      <c r="F239" s="9" t="s">
        <v>1455</v>
      </c>
      <c r="G239" s="160" t="e">
        <f>VLOOKUP(B239,'Medicine-SUpplies-Equipment'!$B$6:$D$2231,3,0)</f>
        <v>#N/A</v>
      </c>
      <c r="H239" s="160" t="s">
        <v>1455</v>
      </c>
      <c r="I239" s="160"/>
      <c r="J239" s="160"/>
      <c r="K239" s="160"/>
      <c r="L239" s="160"/>
      <c r="M239" s="160"/>
      <c r="N239" s="160"/>
      <c r="O239" s="160"/>
      <c r="P239" s="160"/>
      <c r="Q239" s="160"/>
    </row>
    <row r="240" spans="1:17" x14ac:dyDescent="0.25">
      <c r="A240" s="9">
        <v>13</v>
      </c>
      <c r="B240" s="9" t="s">
        <v>1472</v>
      </c>
      <c r="C240" s="9" t="s">
        <v>1473</v>
      </c>
      <c r="D240" s="161" t="s">
        <v>1474</v>
      </c>
      <c r="E240" s="9" t="s">
        <v>660</v>
      </c>
      <c r="F240" s="9" t="s">
        <v>1455</v>
      </c>
      <c r="G240" s="160" t="e">
        <f>VLOOKUP(B240,'Medicine-SUpplies-Equipment'!$B$6:$D$2231,3,0)</f>
        <v>#N/A</v>
      </c>
      <c r="H240" s="160" t="s">
        <v>1455</v>
      </c>
      <c r="I240" s="160"/>
      <c r="J240" s="160"/>
      <c r="K240" s="160"/>
      <c r="L240" s="160"/>
      <c r="M240" s="160"/>
      <c r="N240" s="160"/>
      <c r="O240" s="160"/>
      <c r="P240" s="160"/>
      <c r="Q240" s="160"/>
    </row>
    <row r="241" spans="1:17" x14ac:dyDescent="0.25">
      <c r="A241" s="160">
        <v>14</v>
      </c>
      <c r="B241" s="160" t="s">
        <v>775</v>
      </c>
      <c r="C241" s="9" t="s">
        <v>1475</v>
      </c>
      <c r="D241" s="169" t="s">
        <v>776</v>
      </c>
      <c r="E241" s="160" t="s">
        <v>660</v>
      </c>
      <c r="F241" s="160" t="s">
        <v>1455</v>
      </c>
      <c r="G241" s="160" t="e">
        <f>VLOOKUP(B241,'Medicine-SUpplies-Equipment'!$B$6:$D$2231,3,0)</f>
        <v>#N/A</v>
      </c>
      <c r="H241" s="160" t="s">
        <v>1455</v>
      </c>
      <c r="I241" s="160"/>
      <c r="J241" s="160"/>
      <c r="K241" s="160"/>
      <c r="L241" s="160"/>
      <c r="M241" s="160"/>
      <c r="N241" s="160"/>
      <c r="O241" s="160"/>
      <c r="P241" s="160"/>
      <c r="Q241" s="160"/>
    </row>
    <row r="242" spans="1:17" x14ac:dyDescent="0.25">
      <c r="A242" s="160">
        <v>15</v>
      </c>
      <c r="B242" s="160" t="s">
        <v>1476</v>
      </c>
      <c r="C242" s="9" t="s">
        <v>1477</v>
      </c>
      <c r="D242" s="169" t="s">
        <v>1478</v>
      </c>
      <c r="E242" s="160" t="s">
        <v>660</v>
      </c>
      <c r="F242" s="160" t="s">
        <v>1455</v>
      </c>
      <c r="G242" s="160" t="e">
        <f>VLOOKUP(B242,'Medicine-SUpplies-Equipment'!$B$6:$D$2231,3,0)</f>
        <v>#N/A</v>
      </c>
      <c r="H242" s="160" t="s">
        <v>1455</v>
      </c>
      <c r="I242" s="160"/>
      <c r="J242" s="160"/>
      <c r="K242" s="160"/>
      <c r="L242" s="160"/>
      <c r="M242" s="160"/>
      <c r="N242" s="160"/>
      <c r="O242" s="160"/>
      <c r="P242" s="160"/>
      <c r="Q242" s="160"/>
    </row>
    <row r="243" spans="1:17" x14ac:dyDescent="0.25">
      <c r="A243" s="160">
        <v>16</v>
      </c>
      <c r="B243" s="160" t="s">
        <v>1479</v>
      </c>
      <c r="C243" s="9" t="s">
        <v>1480</v>
      </c>
      <c r="D243" s="169" t="s">
        <v>1481</v>
      </c>
      <c r="E243" s="160" t="s">
        <v>660</v>
      </c>
      <c r="F243" s="160" t="s">
        <v>1455</v>
      </c>
      <c r="G243" s="160" t="e">
        <f>VLOOKUP(B243,'Medicine-SUpplies-Equipment'!$B$6:$D$2231,3,0)</f>
        <v>#N/A</v>
      </c>
      <c r="H243" s="160" t="s">
        <v>1455</v>
      </c>
      <c r="I243" s="160"/>
      <c r="J243" s="160"/>
      <c r="K243" s="160"/>
      <c r="L243" s="160"/>
      <c r="M243" s="160"/>
      <c r="N243" s="160"/>
      <c r="O243" s="160"/>
      <c r="P243" s="160"/>
      <c r="Q243" s="160"/>
    </row>
    <row r="244" spans="1:17" x14ac:dyDescent="0.25">
      <c r="A244" s="160">
        <v>17</v>
      </c>
      <c r="B244" s="160"/>
      <c r="C244" s="160"/>
      <c r="D244" s="169"/>
      <c r="E244" s="160"/>
      <c r="F244" s="160" t="s">
        <v>1455</v>
      </c>
      <c r="G244" s="160" t="e">
        <f>VLOOKUP(B244,'Medicine-SUpplies-Equipment'!$B$6:$D$2231,3,0)</f>
        <v>#N/A</v>
      </c>
      <c r="H244" s="160" t="s">
        <v>1455</v>
      </c>
      <c r="I244" s="160"/>
      <c r="J244" s="160"/>
      <c r="K244" s="160"/>
      <c r="L244" s="160"/>
      <c r="M244" s="160"/>
      <c r="N244" s="160"/>
      <c r="O244" s="160"/>
      <c r="P244" s="160"/>
      <c r="Q244" s="160"/>
    </row>
    <row r="245" spans="1:17" x14ac:dyDescent="0.25">
      <c r="A245" s="160"/>
      <c r="B245" s="160"/>
      <c r="C245" s="160"/>
      <c r="D245" s="169"/>
      <c r="E245" s="160"/>
      <c r="F245" s="160"/>
      <c r="G245" s="160"/>
      <c r="H245" s="160"/>
      <c r="I245" s="160"/>
      <c r="J245" s="160"/>
      <c r="K245" s="160"/>
      <c r="L245" s="160"/>
      <c r="M245" s="160"/>
      <c r="N245" s="160"/>
      <c r="O245" s="160"/>
      <c r="P245" s="160"/>
      <c r="Q245" s="160"/>
    </row>
    <row r="246" spans="1:17" ht="21" x14ac:dyDescent="0.35">
      <c r="A246" s="188" t="s">
        <v>1482</v>
      </c>
      <c r="B246" s="189"/>
      <c r="C246" s="189"/>
      <c r="D246" s="168"/>
      <c r="E246" s="189"/>
      <c r="F246" s="9"/>
      <c r="G246" s="160"/>
      <c r="H246" s="160"/>
      <c r="I246" s="160"/>
      <c r="J246" s="160"/>
      <c r="K246" s="160"/>
      <c r="L246" s="160"/>
      <c r="M246" s="160"/>
      <c r="N246" s="160"/>
      <c r="O246" s="160"/>
      <c r="P246" s="160"/>
      <c r="Q246" s="160"/>
    </row>
    <row r="247" spans="1:17" x14ac:dyDescent="0.25">
      <c r="A247" s="108" t="s">
        <v>489</v>
      </c>
      <c r="B247" s="108" t="s">
        <v>640</v>
      </c>
      <c r="C247" s="108"/>
      <c r="D247" s="164" t="s">
        <v>1165</v>
      </c>
      <c r="E247" s="108" t="s">
        <v>847</v>
      </c>
      <c r="F247" s="9"/>
      <c r="G247" s="160"/>
      <c r="H247" s="160"/>
      <c r="I247" s="160"/>
      <c r="J247" s="160"/>
      <c r="K247" s="160"/>
      <c r="L247" s="160"/>
      <c r="M247" s="160"/>
      <c r="N247" s="160"/>
      <c r="O247" s="160"/>
      <c r="P247" s="160"/>
      <c r="Q247" s="160"/>
    </row>
    <row r="248" spans="1:17" ht="21" x14ac:dyDescent="0.35">
      <c r="A248" s="9">
        <v>1</v>
      </c>
      <c r="B248" s="175" t="s">
        <v>1483</v>
      </c>
      <c r="C248" s="175" t="s">
        <v>2113</v>
      </c>
      <c r="D248" s="161" t="s">
        <v>1484</v>
      </c>
      <c r="E248" s="9" t="s">
        <v>1485</v>
      </c>
      <c r="F248" s="9" t="s">
        <v>1482</v>
      </c>
      <c r="G248" s="160" t="e">
        <f>VLOOKUP(B248,'Medicine-SUpplies-Equipment'!$B$6:$D$2231,3,0)</f>
        <v>#N/A</v>
      </c>
      <c r="H248" s="160" t="s">
        <v>2112</v>
      </c>
      <c r="I248" s="160"/>
      <c r="J248" s="160"/>
      <c r="K248" s="160"/>
      <c r="L248" s="160"/>
      <c r="M248" s="160"/>
      <c r="N248" s="160"/>
      <c r="O248" s="160"/>
      <c r="P248" s="160"/>
      <c r="Q248" s="160"/>
    </row>
    <row r="249" spans="1:17" ht="21" x14ac:dyDescent="0.35">
      <c r="A249" s="9">
        <v>2</v>
      </c>
      <c r="B249" s="175" t="s">
        <v>1486</v>
      </c>
      <c r="C249" s="175" t="s">
        <v>2114</v>
      </c>
      <c r="D249" s="161" t="s">
        <v>1487</v>
      </c>
      <c r="E249" s="9" t="s">
        <v>1485</v>
      </c>
      <c r="F249" s="9" t="s">
        <v>1482</v>
      </c>
      <c r="G249" s="160" t="e">
        <f>VLOOKUP(B249,'Medicine-SUpplies-Equipment'!$B$6:$D$2231,3,0)</f>
        <v>#N/A</v>
      </c>
      <c r="H249" s="160" t="s">
        <v>2112</v>
      </c>
      <c r="I249" s="160"/>
      <c r="J249" s="160"/>
      <c r="K249" s="160"/>
      <c r="L249" s="160"/>
      <c r="M249" s="160"/>
      <c r="N249" s="160"/>
      <c r="O249" s="160"/>
      <c r="P249" s="160"/>
      <c r="Q249" s="160"/>
    </row>
    <row r="250" spans="1:17" ht="21" x14ac:dyDescent="0.35">
      <c r="A250" s="9">
        <v>3</v>
      </c>
      <c r="B250" s="175" t="s">
        <v>1488</v>
      </c>
      <c r="C250" s="175" t="s">
        <v>2115</v>
      </c>
      <c r="D250" s="166" t="s">
        <v>1489</v>
      </c>
      <c r="E250" s="9" t="s">
        <v>1485</v>
      </c>
      <c r="F250" s="9" t="s">
        <v>1482</v>
      </c>
      <c r="G250" s="160" t="e">
        <f>VLOOKUP(B250,'Medicine-SUpplies-Equipment'!$B$6:$D$2231,3,0)</f>
        <v>#N/A</v>
      </c>
      <c r="H250" s="160" t="s">
        <v>2112</v>
      </c>
      <c r="I250" s="160"/>
      <c r="J250" s="160"/>
      <c r="K250" s="160"/>
      <c r="L250" s="160"/>
      <c r="M250" s="160"/>
      <c r="N250" s="160"/>
      <c r="O250" s="160"/>
      <c r="P250" s="160"/>
      <c r="Q250" s="160"/>
    </row>
    <row r="251" spans="1:17" ht="21" x14ac:dyDescent="0.35">
      <c r="A251" s="9">
        <v>4</v>
      </c>
      <c r="B251" s="175" t="s">
        <v>1490</v>
      </c>
      <c r="C251" s="175" t="s">
        <v>2116</v>
      </c>
      <c r="D251" s="161" t="s">
        <v>1491</v>
      </c>
      <c r="E251" s="9" t="s">
        <v>1485</v>
      </c>
      <c r="F251" s="9" t="s">
        <v>1482</v>
      </c>
      <c r="G251" s="160" t="e">
        <f>VLOOKUP(B251,'Medicine-SUpplies-Equipment'!$B$6:$D$2231,3,0)</f>
        <v>#N/A</v>
      </c>
      <c r="H251" s="160" t="s">
        <v>2112</v>
      </c>
      <c r="I251" s="160"/>
      <c r="J251" s="160"/>
      <c r="K251" s="160"/>
      <c r="L251" s="160"/>
      <c r="M251" s="160"/>
      <c r="N251" s="160"/>
      <c r="O251" s="160"/>
      <c r="P251" s="160"/>
      <c r="Q251" s="160"/>
    </row>
    <row r="252" spans="1:17" ht="21" x14ac:dyDescent="0.35">
      <c r="A252" s="9">
        <v>5</v>
      </c>
      <c r="B252" s="175" t="s">
        <v>1492</v>
      </c>
      <c r="C252" s="175" t="s">
        <v>2117</v>
      </c>
      <c r="D252" s="166" t="s">
        <v>1493</v>
      </c>
      <c r="E252" s="9" t="s">
        <v>1485</v>
      </c>
      <c r="F252" s="9" t="s">
        <v>1482</v>
      </c>
      <c r="G252" s="160" t="e">
        <f>VLOOKUP(B252,'Medicine-SUpplies-Equipment'!$B$6:$D$2231,3,0)</f>
        <v>#N/A</v>
      </c>
      <c r="H252" s="160" t="s">
        <v>2112</v>
      </c>
      <c r="I252" s="160"/>
      <c r="J252" s="160"/>
      <c r="K252" s="160"/>
      <c r="L252" s="160"/>
      <c r="M252" s="160"/>
      <c r="N252" s="160"/>
      <c r="O252" s="160"/>
      <c r="P252" s="160"/>
      <c r="Q252" s="160"/>
    </row>
    <row r="253" spans="1:17" ht="21" x14ac:dyDescent="0.35">
      <c r="A253" s="9">
        <v>6</v>
      </c>
      <c r="B253" s="175" t="s">
        <v>1494</v>
      </c>
      <c r="C253" s="175" t="s">
        <v>2118</v>
      </c>
      <c r="D253" s="166" t="s">
        <v>1495</v>
      </c>
      <c r="E253" s="9" t="s">
        <v>1485</v>
      </c>
      <c r="F253" s="9" t="s">
        <v>1482</v>
      </c>
      <c r="G253" s="160" t="e">
        <f>VLOOKUP(B253,'Medicine-SUpplies-Equipment'!$B$6:$D$2231,3,0)</f>
        <v>#N/A</v>
      </c>
      <c r="H253" s="160" t="s">
        <v>2112</v>
      </c>
      <c r="I253" s="160"/>
      <c r="J253" s="160"/>
      <c r="K253" s="160"/>
      <c r="L253" s="160"/>
      <c r="M253" s="160"/>
      <c r="N253" s="160"/>
      <c r="O253" s="160"/>
      <c r="P253" s="160"/>
      <c r="Q253" s="160"/>
    </row>
    <row r="254" spans="1:17" ht="21" x14ac:dyDescent="0.35">
      <c r="A254" s="9">
        <v>7</v>
      </c>
      <c r="B254" s="175" t="s">
        <v>1496</v>
      </c>
      <c r="C254" s="175" t="s">
        <v>2119</v>
      </c>
      <c r="D254" s="161" t="s">
        <v>1497</v>
      </c>
      <c r="E254" s="9" t="s">
        <v>1485</v>
      </c>
      <c r="F254" s="9" t="s">
        <v>1482</v>
      </c>
      <c r="G254" s="160" t="e">
        <f>VLOOKUP(B254,'Medicine-SUpplies-Equipment'!$B$6:$D$2231,3,0)</f>
        <v>#N/A</v>
      </c>
      <c r="H254" s="160" t="s">
        <v>2112</v>
      </c>
      <c r="I254" s="160"/>
      <c r="J254" s="160"/>
      <c r="K254" s="160"/>
      <c r="L254" s="160"/>
      <c r="M254" s="160"/>
      <c r="N254" s="160"/>
      <c r="O254" s="160"/>
      <c r="P254" s="160"/>
      <c r="Q254" s="160"/>
    </row>
    <row r="255" spans="1:17" ht="21" x14ac:dyDescent="0.35">
      <c r="A255" s="9">
        <v>8</v>
      </c>
      <c r="B255" s="175" t="s">
        <v>1498</v>
      </c>
      <c r="C255" s="175" t="s">
        <v>2120</v>
      </c>
      <c r="D255" s="161" t="s">
        <v>1499</v>
      </c>
      <c r="E255" s="9" t="s">
        <v>1485</v>
      </c>
      <c r="F255" s="9" t="s">
        <v>1482</v>
      </c>
      <c r="G255" s="160" t="e">
        <f>VLOOKUP(B255,'Medicine-SUpplies-Equipment'!$B$6:$D$2231,3,0)</f>
        <v>#N/A</v>
      </c>
      <c r="H255" s="160" t="s">
        <v>2112</v>
      </c>
      <c r="I255" s="160"/>
      <c r="J255" s="160"/>
      <c r="K255" s="160"/>
      <c r="L255" s="160"/>
      <c r="M255" s="160"/>
      <c r="N255" s="160"/>
      <c r="O255" s="160"/>
      <c r="P255" s="160"/>
      <c r="Q255" s="160"/>
    </row>
    <row r="256" spans="1:17" ht="21" x14ac:dyDescent="0.35">
      <c r="A256" s="9">
        <v>9</v>
      </c>
      <c r="B256" s="175" t="s">
        <v>1500</v>
      </c>
      <c r="C256" s="175" t="s">
        <v>2121</v>
      </c>
      <c r="D256" s="161" t="s">
        <v>1501</v>
      </c>
      <c r="E256" s="9" t="s">
        <v>1485</v>
      </c>
      <c r="F256" s="9" t="s">
        <v>1482</v>
      </c>
      <c r="G256" s="160" t="e">
        <f>VLOOKUP(B256,'Medicine-SUpplies-Equipment'!$B$6:$D$2231,3,0)</f>
        <v>#N/A</v>
      </c>
      <c r="H256" s="160" t="s">
        <v>2112</v>
      </c>
      <c r="I256" s="160"/>
      <c r="J256" s="160"/>
      <c r="K256" s="160"/>
      <c r="L256" s="160"/>
      <c r="M256" s="160"/>
      <c r="N256" s="160"/>
      <c r="O256" s="160"/>
      <c r="P256" s="160"/>
      <c r="Q256" s="160"/>
    </row>
    <row r="257" spans="1:17" ht="21" x14ac:dyDescent="0.35">
      <c r="A257" s="9">
        <v>10</v>
      </c>
      <c r="B257" s="175" t="s">
        <v>1502</v>
      </c>
      <c r="C257" s="175" t="s">
        <v>2122</v>
      </c>
      <c r="D257" s="166" t="s">
        <v>1503</v>
      </c>
      <c r="E257" s="9" t="s">
        <v>1485</v>
      </c>
      <c r="F257" s="9" t="s">
        <v>1482</v>
      </c>
      <c r="G257" s="160" t="e">
        <f>VLOOKUP(B257,'Medicine-SUpplies-Equipment'!$B$6:$D$2231,3,0)</f>
        <v>#N/A</v>
      </c>
      <c r="H257" s="160" t="s">
        <v>2112</v>
      </c>
      <c r="I257" s="160"/>
      <c r="J257" s="160"/>
      <c r="K257" s="160"/>
      <c r="L257" s="160"/>
      <c r="M257" s="160"/>
      <c r="N257" s="160"/>
      <c r="O257" s="160"/>
      <c r="P257" s="160"/>
      <c r="Q257" s="160"/>
    </row>
    <row r="258" spans="1:17" ht="21" x14ac:dyDescent="0.35">
      <c r="A258" s="9">
        <v>11</v>
      </c>
      <c r="B258" s="175" t="s">
        <v>1504</v>
      </c>
      <c r="C258" s="175" t="s">
        <v>2123</v>
      </c>
      <c r="D258" s="161" t="s">
        <v>1505</v>
      </c>
      <c r="E258" s="9" t="s">
        <v>1485</v>
      </c>
      <c r="F258" s="9" t="s">
        <v>1482</v>
      </c>
      <c r="G258" s="160" t="e">
        <f>VLOOKUP(B258,'Medicine-SUpplies-Equipment'!$B$6:$D$2231,3,0)</f>
        <v>#N/A</v>
      </c>
      <c r="H258" s="160" t="s">
        <v>2112</v>
      </c>
      <c r="I258" s="160"/>
      <c r="J258" s="160"/>
      <c r="K258" s="160"/>
      <c r="L258" s="160"/>
      <c r="M258" s="160"/>
      <c r="N258" s="160"/>
      <c r="O258" s="160"/>
      <c r="P258" s="160"/>
      <c r="Q258" s="160"/>
    </row>
    <row r="259" spans="1:17" ht="33" x14ac:dyDescent="0.35">
      <c r="A259" s="9">
        <v>12</v>
      </c>
      <c r="B259" s="175" t="s">
        <v>1506</v>
      </c>
      <c r="C259" s="175" t="s">
        <v>2124</v>
      </c>
      <c r="D259" s="166" t="s">
        <v>1507</v>
      </c>
      <c r="E259" s="9" t="s">
        <v>1485</v>
      </c>
      <c r="F259" s="9" t="s">
        <v>1482</v>
      </c>
      <c r="G259" s="160" t="e">
        <f>VLOOKUP(B259,'Medicine-SUpplies-Equipment'!$B$6:$D$2231,3,0)</f>
        <v>#N/A</v>
      </c>
      <c r="H259" s="160" t="s">
        <v>2112</v>
      </c>
      <c r="I259" s="160"/>
      <c r="J259" s="160"/>
      <c r="K259" s="160"/>
      <c r="L259" s="160"/>
      <c r="M259" s="160"/>
      <c r="N259" s="160"/>
      <c r="O259" s="160"/>
      <c r="P259" s="160"/>
      <c r="Q259" s="160"/>
    </row>
    <row r="260" spans="1:17" ht="21" x14ac:dyDescent="0.35">
      <c r="A260" s="9">
        <v>13</v>
      </c>
      <c r="B260" s="175" t="s">
        <v>1508</v>
      </c>
      <c r="C260" s="175" t="s">
        <v>2125</v>
      </c>
      <c r="D260" s="166" t="s">
        <v>1509</v>
      </c>
      <c r="E260" s="9" t="s">
        <v>1485</v>
      </c>
      <c r="F260" s="9" t="s">
        <v>1482</v>
      </c>
      <c r="G260" s="160" t="e">
        <f>VLOOKUP(B260,'Medicine-SUpplies-Equipment'!$B$6:$D$2231,3,0)</f>
        <v>#N/A</v>
      </c>
      <c r="H260" s="160" t="s">
        <v>2112</v>
      </c>
      <c r="I260" s="160"/>
      <c r="J260" s="160"/>
      <c r="K260" s="160"/>
      <c r="L260" s="160"/>
      <c r="M260" s="160"/>
      <c r="N260" s="160"/>
      <c r="O260" s="160"/>
      <c r="P260" s="160"/>
      <c r="Q260" s="160"/>
    </row>
    <row r="261" spans="1:17" ht="21" x14ac:dyDescent="0.35">
      <c r="A261" s="9">
        <v>14</v>
      </c>
      <c r="B261" s="175" t="s">
        <v>1510</v>
      </c>
      <c r="C261" s="175" t="s">
        <v>2126</v>
      </c>
      <c r="D261" s="166" t="s">
        <v>1511</v>
      </c>
      <c r="E261" s="9" t="s">
        <v>1485</v>
      </c>
      <c r="F261" s="9" t="s">
        <v>1482</v>
      </c>
      <c r="G261" s="160" t="e">
        <f>VLOOKUP(B261,'Medicine-SUpplies-Equipment'!$B$6:$D$2231,3,0)</f>
        <v>#N/A</v>
      </c>
      <c r="H261" s="160" t="s">
        <v>2112</v>
      </c>
      <c r="I261" s="160"/>
      <c r="J261" s="160"/>
      <c r="K261" s="160"/>
      <c r="L261" s="160"/>
      <c r="M261" s="160"/>
      <c r="N261" s="160"/>
      <c r="O261" s="160"/>
      <c r="P261" s="160"/>
      <c r="Q261" s="160"/>
    </row>
    <row r="262" spans="1:17" ht="21" x14ac:dyDescent="0.35">
      <c r="A262" s="9">
        <v>15</v>
      </c>
      <c r="B262" s="175" t="s">
        <v>1512</v>
      </c>
      <c r="C262" s="175" t="s">
        <v>2127</v>
      </c>
      <c r="D262" s="161" t="s">
        <v>1513</v>
      </c>
      <c r="E262" s="9" t="s">
        <v>1485</v>
      </c>
      <c r="F262" s="9" t="s">
        <v>1482</v>
      </c>
      <c r="G262" s="160" t="e">
        <f>VLOOKUP(B262,'Medicine-SUpplies-Equipment'!$B$6:$D$2231,3,0)</f>
        <v>#N/A</v>
      </c>
      <c r="H262" s="160" t="s">
        <v>2112</v>
      </c>
      <c r="I262" s="160"/>
      <c r="J262" s="160"/>
      <c r="K262" s="160"/>
      <c r="L262" s="160"/>
      <c r="M262" s="160"/>
      <c r="N262" s="160"/>
      <c r="O262" s="160"/>
      <c r="P262" s="160"/>
      <c r="Q262" s="160"/>
    </row>
    <row r="263" spans="1:17" ht="21" x14ac:dyDescent="0.35">
      <c r="A263" s="9">
        <v>16</v>
      </c>
      <c r="B263" s="175" t="s">
        <v>1514</v>
      </c>
      <c r="C263" s="175" t="s">
        <v>2128</v>
      </c>
      <c r="D263" s="161" t="s">
        <v>1515</v>
      </c>
      <c r="E263" s="9" t="s">
        <v>1485</v>
      </c>
      <c r="F263" s="9" t="s">
        <v>1482</v>
      </c>
      <c r="G263" s="160" t="e">
        <f>VLOOKUP(B263,'Medicine-SUpplies-Equipment'!$B$6:$D$2231,3,0)</f>
        <v>#N/A</v>
      </c>
      <c r="H263" s="160" t="s">
        <v>2112</v>
      </c>
      <c r="I263" s="160"/>
      <c r="J263" s="160"/>
      <c r="K263" s="160"/>
      <c r="L263" s="160"/>
      <c r="M263" s="160"/>
      <c r="N263" s="160"/>
      <c r="O263" s="160"/>
      <c r="P263" s="160"/>
      <c r="Q263" s="160"/>
    </row>
    <row r="264" spans="1:17" ht="21" x14ac:dyDescent="0.35">
      <c r="A264" s="9">
        <v>17</v>
      </c>
      <c r="B264" s="175" t="s">
        <v>1516</v>
      </c>
      <c r="C264" s="175" t="s">
        <v>2129</v>
      </c>
      <c r="D264" s="166" t="s">
        <v>1517</v>
      </c>
      <c r="E264" s="9" t="s">
        <v>660</v>
      </c>
      <c r="F264" s="9" t="s">
        <v>1482</v>
      </c>
      <c r="G264" s="160" t="e">
        <f>VLOOKUP(B264,'Medicine-SUpplies-Equipment'!$B$6:$D$2231,3,0)</f>
        <v>#N/A</v>
      </c>
      <c r="H264" s="160" t="s">
        <v>2112</v>
      </c>
      <c r="I264" s="160"/>
      <c r="J264" s="160"/>
      <c r="K264" s="160"/>
      <c r="L264" s="160"/>
      <c r="M264" s="160"/>
      <c r="N264" s="160"/>
      <c r="O264" s="160"/>
      <c r="P264" s="160"/>
      <c r="Q264" s="160"/>
    </row>
    <row r="265" spans="1:17" ht="21" x14ac:dyDescent="0.35">
      <c r="A265" s="9">
        <v>18</v>
      </c>
      <c r="B265" s="175" t="s">
        <v>1518</v>
      </c>
      <c r="C265" s="175" t="s">
        <v>2130</v>
      </c>
      <c r="D265" s="161" t="s">
        <v>1519</v>
      </c>
      <c r="E265" s="9" t="s">
        <v>1485</v>
      </c>
      <c r="F265" s="9" t="s">
        <v>1482</v>
      </c>
      <c r="G265" s="160" t="e">
        <f>VLOOKUP(B265,'Medicine-SUpplies-Equipment'!$B$6:$D$2231,3,0)</f>
        <v>#N/A</v>
      </c>
      <c r="H265" s="160" t="s">
        <v>2112</v>
      </c>
      <c r="I265" s="160"/>
      <c r="J265" s="160"/>
      <c r="K265" s="160"/>
      <c r="L265" s="160"/>
      <c r="M265" s="160"/>
      <c r="N265" s="160"/>
      <c r="O265" s="160"/>
      <c r="P265" s="160"/>
      <c r="Q265" s="160"/>
    </row>
    <row r="266" spans="1:17" ht="21" x14ac:dyDescent="0.35">
      <c r="A266" s="9">
        <v>19</v>
      </c>
      <c r="B266" s="175" t="s">
        <v>1520</v>
      </c>
      <c r="C266" s="175" t="s">
        <v>2131</v>
      </c>
      <c r="D266" s="161" t="s">
        <v>1521</v>
      </c>
      <c r="E266" s="9" t="s">
        <v>1485</v>
      </c>
      <c r="F266" s="9" t="s">
        <v>1482</v>
      </c>
      <c r="G266" s="160" t="e">
        <f>VLOOKUP(B266,'Medicine-SUpplies-Equipment'!$B$6:$D$2231,3,0)</f>
        <v>#N/A</v>
      </c>
      <c r="H266" s="160" t="s">
        <v>2112</v>
      </c>
      <c r="I266" s="160"/>
      <c r="J266" s="160"/>
      <c r="K266" s="160"/>
      <c r="L266" s="160"/>
      <c r="M266" s="160"/>
      <c r="N266" s="160"/>
      <c r="O266" s="160"/>
      <c r="P266" s="160"/>
      <c r="Q266" s="160"/>
    </row>
    <row r="267" spans="1:17" ht="21" x14ac:dyDescent="0.35">
      <c r="A267" s="9">
        <v>20</v>
      </c>
      <c r="B267" s="175" t="s">
        <v>1522</v>
      </c>
      <c r="C267" s="175" t="s">
        <v>2132</v>
      </c>
      <c r="D267" s="161" t="s">
        <v>1523</v>
      </c>
      <c r="E267" s="9" t="s">
        <v>1485</v>
      </c>
      <c r="F267" s="9" t="s">
        <v>1482</v>
      </c>
      <c r="G267" s="160" t="e">
        <f>VLOOKUP(B267,'Medicine-SUpplies-Equipment'!$B$6:$D$2231,3,0)</f>
        <v>#N/A</v>
      </c>
      <c r="H267" s="160" t="s">
        <v>2112</v>
      </c>
      <c r="I267" s="160"/>
      <c r="J267" s="160"/>
      <c r="K267" s="160"/>
      <c r="L267" s="160"/>
      <c r="M267" s="160"/>
      <c r="N267" s="160"/>
      <c r="O267" s="160"/>
      <c r="P267" s="160"/>
      <c r="Q267" s="160"/>
    </row>
    <row r="268" spans="1:17" ht="21" x14ac:dyDescent="0.35">
      <c r="A268" s="9">
        <v>21</v>
      </c>
      <c r="B268" s="175" t="s">
        <v>1524</v>
      </c>
      <c r="C268" s="175" t="s">
        <v>2133</v>
      </c>
      <c r="D268" s="166" t="s">
        <v>1525</v>
      </c>
      <c r="E268" s="9" t="s">
        <v>660</v>
      </c>
      <c r="F268" s="9" t="s">
        <v>1482</v>
      </c>
      <c r="G268" s="160" t="e">
        <f>VLOOKUP(B268,'Medicine-SUpplies-Equipment'!$B$6:$D$2231,3,0)</f>
        <v>#N/A</v>
      </c>
      <c r="H268" s="160" t="s">
        <v>2112</v>
      </c>
      <c r="I268" s="160"/>
      <c r="J268" s="160"/>
      <c r="K268" s="160"/>
      <c r="L268" s="160"/>
      <c r="M268" s="160"/>
      <c r="N268" s="160"/>
      <c r="O268" s="160"/>
      <c r="P268" s="160"/>
      <c r="Q268" s="160"/>
    </row>
    <row r="269" spans="1:17" ht="21" x14ac:dyDescent="0.35">
      <c r="A269" s="9">
        <v>22</v>
      </c>
      <c r="B269" s="175" t="s">
        <v>1526</v>
      </c>
      <c r="C269" s="175" t="s">
        <v>2134</v>
      </c>
      <c r="D269" s="161" t="s">
        <v>1527</v>
      </c>
      <c r="E269" s="9" t="s">
        <v>660</v>
      </c>
      <c r="F269" s="9" t="s">
        <v>1482</v>
      </c>
      <c r="G269" s="160" t="e">
        <f>VLOOKUP(B269,'Medicine-SUpplies-Equipment'!$B$6:$D$2231,3,0)</f>
        <v>#N/A</v>
      </c>
      <c r="H269" s="160" t="s">
        <v>2112</v>
      </c>
      <c r="I269" s="160"/>
      <c r="J269" s="160"/>
      <c r="K269" s="160"/>
      <c r="L269" s="160"/>
      <c r="M269" s="160"/>
      <c r="N269" s="160"/>
      <c r="O269" s="160"/>
      <c r="P269" s="160"/>
      <c r="Q269" s="160"/>
    </row>
    <row r="270" spans="1:17" ht="21" x14ac:dyDescent="0.35">
      <c r="A270" s="9">
        <v>23</v>
      </c>
      <c r="B270" s="175" t="s">
        <v>1528</v>
      </c>
      <c r="C270" s="175" t="s">
        <v>2135</v>
      </c>
      <c r="D270" s="161" t="s">
        <v>1529</v>
      </c>
      <c r="E270" s="9" t="s">
        <v>1223</v>
      </c>
      <c r="F270" s="9" t="s">
        <v>1482</v>
      </c>
      <c r="G270" s="160" t="e">
        <f>VLOOKUP(B270,'Medicine-SUpplies-Equipment'!$B$6:$D$2231,3,0)</f>
        <v>#N/A</v>
      </c>
      <c r="H270" s="160" t="s">
        <v>2112</v>
      </c>
      <c r="I270" s="160"/>
      <c r="J270" s="160"/>
      <c r="K270" s="160"/>
      <c r="L270" s="160"/>
      <c r="M270" s="160"/>
      <c r="N270" s="160"/>
      <c r="O270" s="160"/>
      <c r="P270" s="160"/>
      <c r="Q270" s="160"/>
    </row>
    <row r="271" spans="1:17" ht="21" x14ac:dyDescent="0.35">
      <c r="A271" s="9">
        <v>24</v>
      </c>
      <c r="B271" s="175" t="s">
        <v>1530</v>
      </c>
      <c r="C271" s="175" t="s">
        <v>2136</v>
      </c>
      <c r="D271" s="166" t="s">
        <v>1531</v>
      </c>
      <c r="E271" s="9" t="s">
        <v>880</v>
      </c>
      <c r="F271" s="9" t="s">
        <v>1482</v>
      </c>
      <c r="G271" s="160" t="e">
        <f>VLOOKUP(B271,'Medicine-SUpplies-Equipment'!$B$6:$D$2231,3,0)</f>
        <v>#N/A</v>
      </c>
      <c r="H271" s="160" t="s">
        <v>2112</v>
      </c>
      <c r="I271" s="160"/>
      <c r="J271" s="160"/>
      <c r="K271" s="160"/>
      <c r="L271" s="160"/>
      <c r="M271" s="160"/>
      <c r="N271" s="160"/>
      <c r="O271" s="160"/>
      <c r="P271" s="160"/>
      <c r="Q271" s="160"/>
    </row>
    <row r="272" spans="1:17" ht="21" x14ac:dyDescent="0.35">
      <c r="A272" s="9">
        <v>25</v>
      </c>
      <c r="B272" s="175" t="s">
        <v>1532</v>
      </c>
      <c r="C272" s="175" t="s">
        <v>2137</v>
      </c>
      <c r="D272" s="166" t="s">
        <v>1533</v>
      </c>
      <c r="E272" s="9" t="s">
        <v>1485</v>
      </c>
      <c r="F272" s="9" t="s">
        <v>1482</v>
      </c>
      <c r="G272" s="160" t="e">
        <f>VLOOKUP(B272,'Medicine-SUpplies-Equipment'!$B$6:$D$2231,3,0)</f>
        <v>#N/A</v>
      </c>
      <c r="H272" s="160" t="s">
        <v>2112</v>
      </c>
      <c r="I272" s="160"/>
      <c r="J272" s="160"/>
      <c r="K272" s="160"/>
      <c r="L272" s="160"/>
      <c r="M272" s="160"/>
      <c r="N272" s="160"/>
      <c r="O272" s="160"/>
      <c r="P272" s="160"/>
      <c r="Q272" s="160"/>
    </row>
    <row r="273" spans="1:17" ht="21" x14ac:dyDescent="0.35">
      <c r="A273" s="9">
        <v>26</v>
      </c>
      <c r="B273" s="175" t="s">
        <v>1534</v>
      </c>
      <c r="C273" s="175" t="s">
        <v>2138</v>
      </c>
      <c r="D273" s="161" t="s">
        <v>1535</v>
      </c>
      <c r="E273" s="9" t="s">
        <v>660</v>
      </c>
      <c r="F273" s="9" t="s">
        <v>1482</v>
      </c>
      <c r="G273" s="160" t="e">
        <f>VLOOKUP(B273,'Medicine-SUpplies-Equipment'!$B$6:$D$2231,3,0)</f>
        <v>#N/A</v>
      </c>
      <c r="H273" s="160" t="s">
        <v>2112</v>
      </c>
      <c r="I273" s="160"/>
      <c r="J273" s="160"/>
      <c r="K273" s="160"/>
      <c r="L273" s="160"/>
      <c r="M273" s="160"/>
      <c r="N273" s="160"/>
      <c r="O273" s="160"/>
      <c r="P273" s="160"/>
      <c r="Q273" s="160"/>
    </row>
    <row r="274" spans="1:17" ht="21" x14ac:dyDescent="0.35">
      <c r="A274" s="9">
        <v>27</v>
      </c>
      <c r="B274" s="175" t="s">
        <v>1536</v>
      </c>
      <c r="C274" s="175" t="s">
        <v>2139</v>
      </c>
      <c r="D274" s="166" t="s">
        <v>1537</v>
      </c>
      <c r="E274" s="9" t="s">
        <v>660</v>
      </c>
      <c r="F274" s="9" t="s">
        <v>1482</v>
      </c>
      <c r="G274" s="160" t="e">
        <f>VLOOKUP(B274,'Medicine-SUpplies-Equipment'!$B$6:$D$2231,3,0)</f>
        <v>#N/A</v>
      </c>
      <c r="H274" s="160" t="s">
        <v>2112</v>
      </c>
      <c r="I274" s="160"/>
      <c r="J274" s="160"/>
      <c r="K274" s="160"/>
      <c r="L274" s="160"/>
      <c r="M274" s="160"/>
      <c r="N274" s="160"/>
      <c r="O274" s="160"/>
      <c r="P274" s="160"/>
      <c r="Q274" s="160"/>
    </row>
    <row r="275" spans="1:17" ht="21" x14ac:dyDescent="0.35">
      <c r="A275" s="9">
        <v>28</v>
      </c>
      <c r="B275" s="175" t="s">
        <v>1538</v>
      </c>
      <c r="C275" s="175" t="s">
        <v>2140</v>
      </c>
      <c r="D275" s="161" t="s">
        <v>1539</v>
      </c>
      <c r="E275" s="9" t="s">
        <v>1485</v>
      </c>
      <c r="F275" s="9" t="s">
        <v>1482</v>
      </c>
      <c r="G275" s="160" t="e">
        <f>VLOOKUP(B275,'Medicine-SUpplies-Equipment'!$B$6:$D$2231,3,0)</f>
        <v>#N/A</v>
      </c>
      <c r="H275" s="160" t="s">
        <v>2112</v>
      </c>
      <c r="I275" s="160"/>
      <c r="J275" s="160"/>
      <c r="K275" s="160"/>
      <c r="L275" s="160"/>
      <c r="M275" s="160"/>
      <c r="N275" s="160"/>
      <c r="O275" s="160"/>
      <c r="P275" s="160"/>
      <c r="Q275" s="160"/>
    </row>
    <row r="276" spans="1:17" ht="21" x14ac:dyDescent="0.35">
      <c r="A276" s="9">
        <v>29</v>
      </c>
      <c r="B276" s="175" t="s">
        <v>1540</v>
      </c>
      <c r="C276" s="175" t="s">
        <v>2141</v>
      </c>
      <c r="D276" s="161" t="s">
        <v>1541</v>
      </c>
      <c r="E276" s="9" t="s">
        <v>660</v>
      </c>
      <c r="F276" s="9" t="s">
        <v>1482</v>
      </c>
      <c r="G276" s="160" t="e">
        <f>VLOOKUP(B276,'Medicine-SUpplies-Equipment'!$B$6:$D$2231,3,0)</f>
        <v>#N/A</v>
      </c>
      <c r="H276" s="160" t="s">
        <v>2112</v>
      </c>
      <c r="I276" s="160"/>
      <c r="J276" s="160"/>
      <c r="K276" s="160"/>
      <c r="L276" s="160"/>
      <c r="M276" s="160"/>
      <c r="N276" s="160"/>
      <c r="O276" s="160"/>
      <c r="P276" s="160"/>
      <c r="Q276" s="160"/>
    </row>
    <row r="277" spans="1:17" ht="21" x14ac:dyDescent="0.35">
      <c r="A277" s="9">
        <v>30</v>
      </c>
      <c r="B277" s="175" t="s">
        <v>1542</v>
      </c>
      <c r="C277" s="175" t="s">
        <v>2142</v>
      </c>
      <c r="D277" s="161" t="s">
        <v>1543</v>
      </c>
      <c r="E277" s="9" t="s">
        <v>660</v>
      </c>
      <c r="F277" s="9" t="s">
        <v>1482</v>
      </c>
      <c r="G277" s="160" t="e">
        <f>VLOOKUP(B277,'Medicine-SUpplies-Equipment'!$B$6:$D$2231,3,0)</f>
        <v>#N/A</v>
      </c>
      <c r="H277" s="160" t="s">
        <v>2112</v>
      </c>
      <c r="I277" s="160"/>
      <c r="J277" s="160"/>
      <c r="K277" s="160"/>
      <c r="L277" s="160"/>
      <c r="M277" s="160"/>
      <c r="N277" s="160"/>
      <c r="O277" s="160"/>
      <c r="P277" s="160"/>
      <c r="Q277" s="160"/>
    </row>
    <row r="278" spans="1:17" ht="33" x14ac:dyDescent="0.35">
      <c r="A278" s="9">
        <v>31</v>
      </c>
      <c r="B278" s="175" t="s">
        <v>1544</v>
      </c>
      <c r="C278" s="175" t="s">
        <v>2143</v>
      </c>
      <c r="D278" s="166" t="s">
        <v>1545</v>
      </c>
      <c r="E278" s="9" t="s">
        <v>878</v>
      </c>
      <c r="F278" s="9" t="s">
        <v>1482</v>
      </c>
      <c r="G278" s="160" t="e">
        <f>VLOOKUP(B278,'Medicine-SUpplies-Equipment'!$B$6:$D$2231,3,0)</f>
        <v>#N/A</v>
      </c>
      <c r="H278" s="160" t="s">
        <v>2112</v>
      </c>
      <c r="I278" s="160"/>
      <c r="J278" s="160"/>
      <c r="K278" s="160"/>
      <c r="L278" s="160"/>
      <c r="M278" s="160"/>
      <c r="N278" s="160"/>
      <c r="O278" s="160"/>
      <c r="P278" s="160"/>
      <c r="Q278" s="160"/>
    </row>
    <row r="279" spans="1:17" ht="21" x14ac:dyDescent="0.35">
      <c r="A279" s="9">
        <v>32</v>
      </c>
      <c r="B279" s="175" t="s">
        <v>1546</v>
      </c>
      <c r="C279" s="175" t="s">
        <v>2144</v>
      </c>
      <c r="D279" s="161" t="s">
        <v>1547</v>
      </c>
      <c r="E279" s="9" t="s">
        <v>660</v>
      </c>
      <c r="F279" s="9" t="s">
        <v>1482</v>
      </c>
      <c r="G279" s="160" t="e">
        <f>VLOOKUP(B279,'Medicine-SUpplies-Equipment'!$B$6:$D$2231,3,0)</f>
        <v>#N/A</v>
      </c>
      <c r="H279" s="160" t="s">
        <v>2112</v>
      </c>
      <c r="I279" s="160"/>
      <c r="J279" s="160"/>
      <c r="K279" s="160"/>
      <c r="L279" s="160"/>
      <c r="M279" s="160"/>
      <c r="N279" s="160"/>
      <c r="O279" s="160"/>
      <c r="P279" s="160"/>
      <c r="Q279" s="160"/>
    </row>
    <row r="280" spans="1:17" ht="21" x14ac:dyDescent="0.35">
      <c r="A280" s="9">
        <v>33</v>
      </c>
      <c r="B280" s="175" t="s">
        <v>1548</v>
      </c>
      <c r="C280" s="175" t="s">
        <v>2145</v>
      </c>
      <c r="D280" s="166" t="s">
        <v>1549</v>
      </c>
      <c r="E280" s="9" t="s">
        <v>660</v>
      </c>
      <c r="F280" s="9" t="s">
        <v>1482</v>
      </c>
      <c r="G280" s="160" t="e">
        <f>VLOOKUP(B280,'Medicine-SUpplies-Equipment'!$B$6:$D$2231,3,0)</f>
        <v>#N/A</v>
      </c>
      <c r="H280" s="160" t="s">
        <v>2112</v>
      </c>
      <c r="I280" s="160"/>
      <c r="J280" s="160"/>
      <c r="K280" s="160"/>
      <c r="L280" s="160"/>
      <c r="M280" s="160"/>
      <c r="N280" s="160"/>
      <c r="O280" s="160"/>
      <c r="P280" s="160"/>
      <c r="Q280" s="160"/>
    </row>
    <row r="281" spans="1:17" ht="21" x14ac:dyDescent="0.35">
      <c r="A281" s="9">
        <v>34</v>
      </c>
      <c r="B281" s="175" t="s">
        <v>1550</v>
      </c>
      <c r="C281" s="175" t="s">
        <v>2146</v>
      </c>
      <c r="D281" s="161" t="s">
        <v>1551</v>
      </c>
      <c r="E281" s="9" t="s">
        <v>1485</v>
      </c>
      <c r="F281" s="9" t="s">
        <v>1482</v>
      </c>
      <c r="G281" s="160" t="e">
        <f>VLOOKUP(B281,'Medicine-SUpplies-Equipment'!$B$6:$D$2231,3,0)</f>
        <v>#N/A</v>
      </c>
      <c r="H281" s="160" t="s">
        <v>2112</v>
      </c>
      <c r="I281" s="160"/>
      <c r="J281" s="160"/>
      <c r="K281" s="160"/>
      <c r="L281" s="160"/>
      <c r="M281" s="160"/>
      <c r="N281" s="160"/>
      <c r="O281" s="160"/>
      <c r="P281" s="160"/>
      <c r="Q281" s="160"/>
    </row>
    <row r="282" spans="1:17" ht="31.5" x14ac:dyDescent="0.35">
      <c r="A282" s="9">
        <v>35</v>
      </c>
      <c r="B282" s="175" t="s">
        <v>1552</v>
      </c>
      <c r="C282" s="175" t="s">
        <v>2147</v>
      </c>
      <c r="D282" s="161" t="s">
        <v>1553</v>
      </c>
      <c r="E282" s="9" t="s">
        <v>1485</v>
      </c>
      <c r="F282" s="9" t="s">
        <v>1482</v>
      </c>
      <c r="G282" s="160" t="e">
        <f>VLOOKUP(B282,'Medicine-SUpplies-Equipment'!$B$6:$D$2231,3,0)</f>
        <v>#N/A</v>
      </c>
      <c r="H282" s="160" t="s">
        <v>2112</v>
      </c>
      <c r="I282" s="160"/>
      <c r="J282" s="160"/>
      <c r="K282" s="160"/>
      <c r="L282" s="160"/>
      <c r="M282" s="160"/>
      <c r="N282" s="160"/>
      <c r="O282" s="160"/>
      <c r="P282" s="160"/>
      <c r="Q282" s="160"/>
    </row>
    <row r="283" spans="1:17" ht="21" x14ac:dyDescent="0.35">
      <c r="A283" s="9">
        <v>36</v>
      </c>
      <c r="B283" s="175" t="s">
        <v>1554</v>
      </c>
      <c r="C283" s="160" t="s">
        <v>1555</v>
      </c>
      <c r="D283" s="161" t="s">
        <v>1556</v>
      </c>
      <c r="E283" s="9" t="s">
        <v>660</v>
      </c>
      <c r="F283" s="9" t="s">
        <v>1482</v>
      </c>
      <c r="G283" s="160" t="e">
        <f>VLOOKUP(B283,'Medicine-SUpplies-Equipment'!$B$6:$D$2231,3,0)</f>
        <v>#N/A</v>
      </c>
      <c r="H283" s="160" t="s">
        <v>2112</v>
      </c>
      <c r="I283" s="160"/>
      <c r="J283" s="160"/>
      <c r="K283" s="160"/>
      <c r="L283" s="160"/>
      <c r="M283" s="160"/>
      <c r="N283" s="160"/>
      <c r="O283" s="160"/>
      <c r="P283" s="160"/>
      <c r="Q283" s="160"/>
    </row>
    <row r="284" spans="1:17" ht="21" x14ac:dyDescent="0.35">
      <c r="A284" s="9">
        <v>37</v>
      </c>
      <c r="B284" s="175" t="s">
        <v>1557</v>
      </c>
      <c r="C284" s="175" t="s">
        <v>2148</v>
      </c>
      <c r="D284" s="166" t="s">
        <v>1558</v>
      </c>
      <c r="E284" s="9" t="s">
        <v>660</v>
      </c>
      <c r="F284" s="9" t="s">
        <v>1482</v>
      </c>
      <c r="G284" s="160" t="e">
        <f>VLOOKUP(B284,'Medicine-SUpplies-Equipment'!$B$6:$D$2231,3,0)</f>
        <v>#N/A</v>
      </c>
      <c r="H284" s="160" t="s">
        <v>2112</v>
      </c>
      <c r="I284" s="160"/>
      <c r="J284" s="160"/>
      <c r="K284" s="160"/>
      <c r="L284" s="160"/>
      <c r="M284" s="160"/>
      <c r="N284" s="160"/>
      <c r="O284" s="160"/>
      <c r="P284" s="160"/>
      <c r="Q284" s="160"/>
    </row>
    <row r="285" spans="1:17" ht="21" x14ac:dyDescent="0.35">
      <c r="A285" s="9">
        <v>38</v>
      </c>
      <c r="B285" s="175" t="s">
        <v>1559</v>
      </c>
      <c r="C285" s="175" t="s">
        <v>2149</v>
      </c>
      <c r="D285" s="161" t="s">
        <v>1560</v>
      </c>
      <c r="E285" s="9" t="s">
        <v>1485</v>
      </c>
      <c r="F285" s="9" t="s">
        <v>1482</v>
      </c>
      <c r="G285" s="160" t="e">
        <f>VLOOKUP(B285,'Medicine-SUpplies-Equipment'!$B$6:$D$2231,3,0)</f>
        <v>#N/A</v>
      </c>
      <c r="H285" s="160" t="s">
        <v>2112</v>
      </c>
      <c r="I285" s="160"/>
      <c r="J285" s="160"/>
      <c r="K285" s="160"/>
      <c r="L285" s="160"/>
      <c r="M285" s="160"/>
      <c r="N285" s="160"/>
      <c r="O285" s="160"/>
      <c r="P285" s="160"/>
      <c r="Q285" s="160"/>
    </row>
    <row r="286" spans="1:17" ht="21" x14ac:dyDescent="0.35">
      <c r="A286" s="9">
        <v>39</v>
      </c>
      <c r="B286" s="175" t="s">
        <v>1561</v>
      </c>
      <c r="C286" s="175" t="s">
        <v>2150</v>
      </c>
      <c r="D286" s="166" t="s">
        <v>1562</v>
      </c>
      <c r="E286" s="9" t="s">
        <v>660</v>
      </c>
      <c r="F286" s="9" t="s">
        <v>1482</v>
      </c>
      <c r="G286" s="160" t="e">
        <f>VLOOKUP(B286,'Medicine-SUpplies-Equipment'!$B$6:$D$2231,3,0)</f>
        <v>#N/A</v>
      </c>
      <c r="H286" s="160" t="s">
        <v>2112</v>
      </c>
      <c r="I286" s="160"/>
      <c r="J286" s="160"/>
      <c r="K286" s="160"/>
      <c r="L286" s="160"/>
      <c r="M286" s="160"/>
      <c r="N286" s="160"/>
      <c r="O286" s="160"/>
      <c r="P286" s="160"/>
      <c r="Q286" s="160"/>
    </row>
    <row r="287" spans="1:17" ht="21" x14ac:dyDescent="0.35">
      <c r="A287" s="160">
        <v>40</v>
      </c>
      <c r="B287" s="176" t="s">
        <v>1563</v>
      </c>
      <c r="C287" s="175" t="s">
        <v>2151</v>
      </c>
      <c r="D287" s="169" t="s">
        <v>1564</v>
      </c>
      <c r="E287" s="160" t="s">
        <v>1565</v>
      </c>
      <c r="F287" s="160" t="s">
        <v>1482</v>
      </c>
      <c r="G287" s="160" t="e">
        <f>VLOOKUP(B287,'Medicine-SUpplies-Equipment'!$B$6:$D$2231,3,0)</f>
        <v>#N/A</v>
      </c>
      <c r="H287" s="160" t="s">
        <v>2112</v>
      </c>
      <c r="I287" s="160"/>
      <c r="J287" s="160"/>
      <c r="K287" s="160"/>
      <c r="L287" s="160"/>
      <c r="M287" s="160"/>
      <c r="N287" s="160"/>
      <c r="O287" s="160"/>
      <c r="P287" s="160"/>
      <c r="Q287" s="160"/>
    </row>
    <row r="288" spans="1:17" ht="21" x14ac:dyDescent="0.35">
      <c r="A288" s="160">
        <v>41</v>
      </c>
      <c r="B288" s="176" t="s">
        <v>1566</v>
      </c>
      <c r="C288" s="175" t="s">
        <v>2152</v>
      </c>
      <c r="D288" s="160" t="s">
        <v>1567</v>
      </c>
      <c r="E288" s="160" t="s">
        <v>1565</v>
      </c>
      <c r="F288" s="160" t="s">
        <v>1482</v>
      </c>
      <c r="G288" s="160" t="e">
        <f>VLOOKUP(B288,'Medicine-SUpplies-Equipment'!$B$6:$D$2231,3,0)</f>
        <v>#N/A</v>
      </c>
      <c r="H288" s="160" t="s">
        <v>2112</v>
      </c>
      <c r="I288" s="160"/>
      <c r="J288" s="160"/>
      <c r="K288" s="160"/>
      <c r="L288" s="160"/>
      <c r="M288" s="160"/>
      <c r="N288" s="160"/>
      <c r="O288" s="160"/>
      <c r="P288" s="160"/>
      <c r="Q288" s="160"/>
    </row>
    <row r="289" spans="1:17" ht="21" x14ac:dyDescent="0.35">
      <c r="A289" s="160">
        <v>42</v>
      </c>
      <c r="B289" s="176" t="s">
        <v>1568</v>
      </c>
      <c r="C289" s="175" t="s">
        <v>2153</v>
      </c>
      <c r="D289" s="169" t="s">
        <v>1569</v>
      </c>
      <c r="E289" s="160" t="s">
        <v>660</v>
      </c>
      <c r="F289" s="160" t="s">
        <v>1570</v>
      </c>
      <c r="G289" s="160" t="e">
        <f>VLOOKUP(B289,'Medicine-SUpplies-Equipment'!$B$6:$D$2231,3,0)</f>
        <v>#N/A</v>
      </c>
      <c r="H289" s="160" t="s">
        <v>2112</v>
      </c>
      <c r="I289" s="160"/>
      <c r="J289" s="160"/>
      <c r="K289" s="160"/>
      <c r="L289" s="160"/>
      <c r="M289" s="160"/>
      <c r="N289" s="160"/>
      <c r="O289" s="160"/>
      <c r="P289" s="160"/>
      <c r="Q289" s="160"/>
    </row>
    <row r="290" spans="1:17" ht="21" x14ac:dyDescent="0.35">
      <c r="A290" s="160">
        <v>43</v>
      </c>
      <c r="B290" s="176"/>
      <c r="C290" s="176" t="s">
        <v>1571</v>
      </c>
      <c r="D290" s="170" t="s">
        <v>1572</v>
      </c>
      <c r="E290" s="160" t="s">
        <v>660</v>
      </c>
      <c r="F290" s="160" t="s">
        <v>1573</v>
      </c>
      <c r="G290" s="160" t="e">
        <f>VLOOKUP(B290,'Medicine-SUpplies-Equipment'!$B$6:$D$2231,3,0)</f>
        <v>#N/A</v>
      </c>
      <c r="H290" s="160" t="s">
        <v>2112</v>
      </c>
      <c r="I290" s="160"/>
      <c r="J290" s="160"/>
      <c r="K290" s="160"/>
      <c r="L290" s="160"/>
      <c r="M290" s="160"/>
      <c r="N290" s="160"/>
      <c r="O290" s="160"/>
      <c r="P290" s="160"/>
      <c r="Q290" s="160"/>
    </row>
    <row r="291" spans="1:17" ht="21" x14ac:dyDescent="0.35">
      <c r="A291" s="160">
        <v>44</v>
      </c>
      <c r="B291" s="160"/>
      <c r="C291" s="176" t="s">
        <v>1574</v>
      </c>
      <c r="D291" s="170" t="s">
        <v>1575</v>
      </c>
      <c r="E291" s="160" t="s">
        <v>660</v>
      </c>
      <c r="F291" s="160" t="s">
        <v>1573</v>
      </c>
      <c r="G291" s="160" t="e">
        <f>VLOOKUP(B291,'Medicine-SUpplies-Equipment'!$B$6:$D$2231,3,0)</f>
        <v>#N/A</v>
      </c>
      <c r="H291" s="160" t="s">
        <v>2112</v>
      </c>
      <c r="I291" s="160"/>
      <c r="J291" s="160"/>
      <c r="K291" s="160"/>
      <c r="L291" s="160"/>
      <c r="M291" s="160"/>
      <c r="N291" s="160"/>
      <c r="O291" s="160"/>
      <c r="P291" s="160"/>
      <c r="Q291" s="160"/>
    </row>
    <row r="292" spans="1:17" x14ac:dyDescent="0.25">
      <c r="A292" s="160">
        <v>45</v>
      </c>
      <c r="B292" s="160"/>
      <c r="C292" s="160"/>
      <c r="D292" s="169"/>
      <c r="E292" s="160" t="s">
        <v>660</v>
      </c>
      <c r="F292" s="160" t="s">
        <v>1573</v>
      </c>
      <c r="G292" s="160" t="e">
        <f>VLOOKUP(B292,'Medicine-SUpplies-Equipment'!$B$6:$D$2231,3,0)</f>
        <v>#N/A</v>
      </c>
      <c r="H292" s="160" t="s">
        <v>2112</v>
      </c>
      <c r="I292" s="160"/>
      <c r="J292" s="160"/>
      <c r="K292" s="160"/>
      <c r="L292" s="160"/>
      <c r="M292" s="160"/>
      <c r="N292" s="160"/>
      <c r="O292" s="160"/>
      <c r="P292" s="160"/>
      <c r="Q292" s="160"/>
    </row>
    <row r="293" spans="1:17" x14ac:dyDescent="0.25">
      <c r="A293" s="160"/>
      <c r="B293" s="160"/>
      <c r="C293" s="160"/>
      <c r="D293" s="169"/>
      <c r="E293" s="160"/>
      <c r="F293" s="160"/>
      <c r="G293" s="160"/>
      <c r="H293" s="160"/>
      <c r="I293" s="160"/>
      <c r="J293" s="160"/>
      <c r="K293" s="160"/>
      <c r="L293" s="160"/>
      <c r="M293" s="160"/>
      <c r="N293" s="160"/>
      <c r="O293" s="160"/>
      <c r="P293" s="160"/>
      <c r="Q293" s="160"/>
    </row>
    <row r="294" spans="1:17" ht="21" x14ac:dyDescent="0.35">
      <c r="A294" s="175" t="s">
        <v>1576</v>
      </c>
      <c r="B294" s="9"/>
      <c r="C294" s="9"/>
      <c r="D294" s="161"/>
      <c r="E294" s="9"/>
      <c r="F294" s="9"/>
      <c r="G294" s="160"/>
      <c r="H294" s="160"/>
      <c r="I294" s="160"/>
      <c r="J294" s="160"/>
      <c r="K294" s="160"/>
      <c r="L294" s="160"/>
      <c r="M294" s="160"/>
      <c r="N294" s="160"/>
      <c r="O294" s="160"/>
      <c r="P294" s="160"/>
      <c r="Q294" s="160"/>
    </row>
    <row r="295" spans="1:17" x14ac:dyDescent="0.25">
      <c r="A295" s="108" t="s">
        <v>489</v>
      </c>
      <c r="B295" s="108" t="s">
        <v>640</v>
      </c>
      <c r="C295" s="108"/>
      <c r="D295" s="164" t="s">
        <v>1165</v>
      </c>
      <c r="E295" s="108" t="s">
        <v>847</v>
      </c>
      <c r="F295" s="9"/>
      <c r="G295" s="160"/>
      <c r="H295" s="160"/>
      <c r="I295" s="160"/>
      <c r="J295" s="160"/>
      <c r="K295" s="160"/>
      <c r="L295" s="160"/>
      <c r="M295" s="160"/>
      <c r="N295" s="160"/>
      <c r="O295" s="160"/>
      <c r="P295" s="160"/>
      <c r="Q295" s="160"/>
    </row>
    <row r="296" spans="1:17" x14ac:dyDescent="0.25">
      <c r="A296" s="9">
        <v>1</v>
      </c>
      <c r="B296" s="9" t="s">
        <v>1577</v>
      </c>
      <c r="C296" s="9" t="s">
        <v>2154</v>
      </c>
      <c r="D296" s="161" t="s">
        <v>1578</v>
      </c>
      <c r="E296" s="9" t="s">
        <v>660</v>
      </c>
      <c r="F296" s="9" t="s">
        <v>1576</v>
      </c>
      <c r="G296" s="160" t="e">
        <f>VLOOKUP(B296,'Medicine-SUpplies-Equipment'!$B$6:$D$2231,3,0)</f>
        <v>#N/A</v>
      </c>
      <c r="H296" s="160" t="s">
        <v>2112</v>
      </c>
      <c r="I296" s="160"/>
      <c r="J296" s="160"/>
      <c r="K296" s="160"/>
      <c r="L296" s="160"/>
      <c r="M296" s="160"/>
      <c r="N296" s="160"/>
      <c r="O296" s="160"/>
      <c r="P296" s="160"/>
      <c r="Q296" s="160"/>
    </row>
    <row r="297" spans="1:17" x14ac:dyDescent="0.25">
      <c r="A297" s="9">
        <v>2</v>
      </c>
      <c r="B297" s="9" t="s">
        <v>1579</v>
      </c>
      <c r="C297" s="9" t="s">
        <v>2155</v>
      </c>
      <c r="D297" s="161" t="s">
        <v>1580</v>
      </c>
      <c r="E297" s="9" t="s">
        <v>660</v>
      </c>
      <c r="F297" s="9" t="s">
        <v>1576</v>
      </c>
      <c r="G297" s="160" t="e">
        <f>VLOOKUP(B297,'Medicine-SUpplies-Equipment'!$B$6:$D$2231,3,0)</f>
        <v>#N/A</v>
      </c>
      <c r="H297" s="160" t="s">
        <v>2112</v>
      </c>
      <c r="I297" s="160"/>
      <c r="J297" s="160"/>
      <c r="K297" s="160"/>
      <c r="L297" s="160"/>
      <c r="M297" s="160"/>
      <c r="N297" s="160"/>
      <c r="O297" s="160"/>
      <c r="P297" s="160"/>
      <c r="Q297" s="160"/>
    </row>
    <row r="298" spans="1:17" x14ac:dyDescent="0.25">
      <c r="A298" s="9">
        <v>3</v>
      </c>
      <c r="B298" s="9" t="s">
        <v>1581</v>
      </c>
      <c r="C298" s="9" t="s">
        <v>2156</v>
      </c>
      <c r="D298" s="161" t="s">
        <v>1582</v>
      </c>
      <c r="E298" s="9" t="s">
        <v>660</v>
      </c>
      <c r="F298" s="9" t="s">
        <v>1576</v>
      </c>
      <c r="G298" s="160" t="e">
        <f>VLOOKUP(B298,'Medicine-SUpplies-Equipment'!$B$6:$D$2231,3,0)</f>
        <v>#N/A</v>
      </c>
      <c r="H298" s="160" t="s">
        <v>2112</v>
      </c>
      <c r="I298" s="160"/>
      <c r="J298" s="160"/>
      <c r="K298" s="160"/>
      <c r="L298" s="160"/>
      <c r="M298" s="160"/>
      <c r="N298" s="160"/>
      <c r="O298" s="160"/>
      <c r="P298" s="160"/>
      <c r="Q298" s="160"/>
    </row>
    <row r="299" spans="1:17" x14ac:dyDescent="0.25">
      <c r="A299" s="9">
        <v>4</v>
      </c>
      <c r="B299" s="9" t="s">
        <v>1583</v>
      </c>
      <c r="C299" s="9" t="s">
        <v>2157</v>
      </c>
      <c r="D299" s="161" t="s">
        <v>1584</v>
      </c>
      <c r="E299" s="9" t="s">
        <v>660</v>
      </c>
      <c r="F299" s="9" t="s">
        <v>1576</v>
      </c>
      <c r="G299" s="160" t="e">
        <f>VLOOKUP(B299,'Medicine-SUpplies-Equipment'!$B$6:$D$2231,3,0)</f>
        <v>#N/A</v>
      </c>
      <c r="H299" s="160" t="s">
        <v>2112</v>
      </c>
      <c r="I299" s="160"/>
      <c r="J299" s="160"/>
      <c r="K299" s="160"/>
      <c r="L299" s="160"/>
      <c r="M299" s="160"/>
      <c r="N299" s="160"/>
      <c r="O299" s="160"/>
      <c r="P299" s="160"/>
      <c r="Q299" s="160"/>
    </row>
    <row r="300" spans="1:17" x14ac:dyDescent="0.25">
      <c r="A300" s="9">
        <v>5</v>
      </c>
      <c r="B300" s="9" t="s">
        <v>1585</v>
      </c>
      <c r="C300" s="9" t="s">
        <v>2158</v>
      </c>
      <c r="D300" s="161" t="s">
        <v>1586</v>
      </c>
      <c r="E300" s="9" t="s">
        <v>660</v>
      </c>
      <c r="F300" s="9" t="s">
        <v>1576</v>
      </c>
      <c r="G300" s="160" t="e">
        <f>VLOOKUP(B300,'Medicine-SUpplies-Equipment'!$B$6:$D$2231,3,0)</f>
        <v>#N/A</v>
      </c>
      <c r="H300" s="160" t="s">
        <v>2112</v>
      </c>
      <c r="I300" s="160"/>
      <c r="J300" s="160"/>
      <c r="K300" s="160"/>
      <c r="L300" s="160"/>
      <c r="M300" s="160"/>
      <c r="N300" s="160"/>
      <c r="O300" s="160"/>
      <c r="P300" s="160"/>
      <c r="Q300" s="160"/>
    </row>
    <row r="301" spans="1:17" x14ac:dyDescent="0.25">
      <c r="A301" s="9">
        <v>6</v>
      </c>
      <c r="B301" s="9" t="s">
        <v>1587</v>
      </c>
      <c r="C301" s="9" t="s">
        <v>2159</v>
      </c>
      <c r="D301" s="161" t="s">
        <v>1588</v>
      </c>
      <c r="E301" s="9" t="s">
        <v>660</v>
      </c>
      <c r="F301" s="9" t="s">
        <v>1576</v>
      </c>
      <c r="G301" s="160" t="e">
        <f>VLOOKUP(B301,'Medicine-SUpplies-Equipment'!$B$6:$D$2231,3,0)</f>
        <v>#N/A</v>
      </c>
      <c r="H301" s="160" t="s">
        <v>2112</v>
      </c>
      <c r="I301" s="160"/>
      <c r="J301" s="160"/>
      <c r="K301" s="160"/>
      <c r="L301" s="160"/>
      <c r="M301" s="160"/>
      <c r="N301" s="160"/>
      <c r="O301" s="160"/>
      <c r="P301" s="160"/>
      <c r="Q301" s="160"/>
    </row>
    <row r="302" spans="1:17" x14ac:dyDescent="0.25">
      <c r="A302" s="9">
        <v>7</v>
      </c>
      <c r="B302" s="9" t="s">
        <v>1589</v>
      </c>
      <c r="C302" s="9" t="s">
        <v>2160</v>
      </c>
      <c r="D302" s="161" t="s">
        <v>1590</v>
      </c>
      <c r="E302" s="9" t="s">
        <v>660</v>
      </c>
      <c r="F302" s="9" t="s">
        <v>1576</v>
      </c>
      <c r="G302" s="160" t="e">
        <f>VLOOKUP(B302,'Medicine-SUpplies-Equipment'!$B$6:$D$2231,3,0)</f>
        <v>#N/A</v>
      </c>
      <c r="H302" s="160" t="s">
        <v>2112</v>
      </c>
      <c r="I302" s="160"/>
      <c r="J302" s="160"/>
      <c r="K302" s="160"/>
      <c r="L302" s="160"/>
      <c r="M302" s="160"/>
      <c r="N302" s="160"/>
      <c r="O302" s="160"/>
      <c r="P302" s="160"/>
      <c r="Q302" s="160"/>
    </row>
    <row r="303" spans="1:17" x14ac:dyDescent="0.25">
      <c r="A303" s="9">
        <v>8</v>
      </c>
      <c r="B303" s="9" t="s">
        <v>1591</v>
      </c>
      <c r="C303" s="9" t="s">
        <v>2161</v>
      </c>
      <c r="D303" s="161" t="s">
        <v>1592</v>
      </c>
      <c r="E303" s="9" t="s">
        <v>660</v>
      </c>
      <c r="F303" s="9" t="s">
        <v>1576</v>
      </c>
      <c r="G303" s="160" t="e">
        <f>VLOOKUP(B303,'Medicine-SUpplies-Equipment'!$B$6:$D$2231,3,0)</f>
        <v>#N/A</v>
      </c>
      <c r="H303" s="160" t="s">
        <v>2112</v>
      </c>
      <c r="I303" s="160"/>
      <c r="J303" s="160"/>
      <c r="K303" s="160"/>
      <c r="L303" s="160"/>
      <c r="M303" s="160"/>
      <c r="N303" s="160"/>
      <c r="O303" s="160"/>
      <c r="P303" s="160"/>
      <c r="Q303" s="160"/>
    </row>
    <row r="304" spans="1:17" x14ac:dyDescent="0.25">
      <c r="A304" s="9">
        <v>9</v>
      </c>
      <c r="B304" s="9" t="s">
        <v>1593</v>
      </c>
      <c r="C304" s="9" t="s">
        <v>2162</v>
      </c>
      <c r="D304" s="161" t="s">
        <v>1594</v>
      </c>
      <c r="E304" s="9" t="s">
        <v>660</v>
      </c>
      <c r="F304" s="9" t="s">
        <v>1576</v>
      </c>
      <c r="G304" s="160" t="e">
        <f>VLOOKUP(B304,'Medicine-SUpplies-Equipment'!$B$6:$D$2231,3,0)</f>
        <v>#N/A</v>
      </c>
      <c r="H304" s="160" t="s">
        <v>2112</v>
      </c>
      <c r="I304" s="160"/>
      <c r="J304" s="160"/>
      <c r="K304" s="160"/>
      <c r="L304" s="160"/>
      <c r="M304" s="160"/>
      <c r="N304" s="160"/>
      <c r="O304" s="160"/>
      <c r="P304" s="160"/>
      <c r="Q304" s="160"/>
    </row>
    <row r="305" spans="1:17" x14ac:dyDescent="0.25">
      <c r="A305" s="9">
        <v>10</v>
      </c>
      <c r="B305" s="9" t="s">
        <v>1595</v>
      </c>
      <c r="C305" s="9" t="s">
        <v>2163</v>
      </c>
      <c r="D305" s="161" t="s">
        <v>1596</v>
      </c>
      <c r="E305" s="9" t="s">
        <v>660</v>
      </c>
      <c r="F305" s="9" t="s">
        <v>1576</v>
      </c>
      <c r="G305" s="160" t="e">
        <f>VLOOKUP(B305,'Medicine-SUpplies-Equipment'!$B$6:$D$2231,3,0)</f>
        <v>#N/A</v>
      </c>
      <c r="H305" s="160" t="s">
        <v>2112</v>
      </c>
      <c r="I305" s="160"/>
      <c r="J305" s="160"/>
      <c r="K305" s="160"/>
      <c r="L305" s="160"/>
      <c r="M305" s="160"/>
      <c r="N305" s="160"/>
      <c r="O305" s="160"/>
      <c r="P305" s="160"/>
      <c r="Q305" s="160"/>
    </row>
    <row r="306" spans="1:17" x14ac:dyDescent="0.25">
      <c r="A306" s="9">
        <v>11</v>
      </c>
      <c r="B306" s="9" t="s">
        <v>1597</v>
      </c>
      <c r="C306" s="9" t="s">
        <v>2164</v>
      </c>
      <c r="D306" s="161" t="s">
        <v>1598</v>
      </c>
      <c r="E306" s="9" t="s">
        <v>660</v>
      </c>
      <c r="F306" s="9" t="s">
        <v>1576</v>
      </c>
      <c r="G306" s="160" t="e">
        <f>VLOOKUP(B306,'Medicine-SUpplies-Equipment'!$B$6:$D$2231,3,0)</f>
        <v>#N/A</v>
      </c>
      <c r="H306" s="160" t="s">
        <v>2112</v>
      </c>
      <c r="I306" s="160"/>
      <c r="J306" s="160"/>
      <c r="K306" s="160"/>
      <c r="L306" s="160"/>
      <c r="M306" s="160"/>
      <c r="N306" s="160"/>
      <c r="O306" s="160"/>
      <c r="P306" s="160"/>
      <c r="Q306" s="160"/>
    </row>
    <row r="307" spans="1:17" x14ac:dyDescent="0.25">
      <c r="A307" s="9">
        <v>15</v>
      </c>
      <c r="B307" s="9" t="s">
        <v>1599</v>
      </c>
      <c r="C307" s="9" t="s">
        <v>2165</v>
      </c>
      <c r="D307" s="161" t="s">
        <v>1600</v>
      </c>
      <c r="E307" s="9" t="s">
        <v>660</v>
      </c>
      <c r="F307" s="9" t="s">
        <v>1576</v>
      </c>
      <c r="G307" s="160" t="e">
        <f>VLOOKUP(B307,'Medicine-SUpplies-Equipment'!$B$6:$D$2231,3,0)</f>
        <v>#N/A</v>
      </c>
      <c r="H307" s="160" t="s">
        <v>2112</v>
      </c>
      <c r="I307" s="160"/>
      <c r="J307" s="160"/>
      <c r="K307" s="160"/>
      <c r="L307" s="160"/>
      <c r="M307" s="160"/>
      <c r="N307" s="160"/>
      <c r="O307" s="160"/>
      <c r="P307" s="160"/>
      <c r="Q307" s="160"/>
    </row>
    <row r="308" spans="1:17" x14ac:dyDescent="0.25">
      <c r="A308" s="9">
        <v>17</v>
      </c>
      <c r="B308" s="9" t="s">
        <v>1601</v>
      </c>
      <c r="C308" s="9" t="s">
        <v>2170</v>
      </c>
      <c r="D308" s="161" t="s">
        <v>2175</v>
      </c>
      <c r="E308" s="9" t="s">
        <v>660</v>
      </c>
      <c r="F308" s="9" t="s">
        <v>1576</v>
      </c>
      <c r="G308" s="160" t="e">
        <f>VLOOKUP(B308,'Medicine-SUpplies-Equipment'!$B$6:$D$2231,3,0)</f>
        <v>#N/A</v>
      </c>
      <c r="H308" s="160" t="s">
        <v>2112</v>
      </c>
      <c r="I308" s="160"/>
      <c r="J308" s="160"/>
      <c r="K308" s="160"/>
      <c r="L308" s="160"/>
      <c r="M308" s="160"/>
      <c r="N308" s="160"/>
      <c r="O308" s="160"/>
      <c r="P308" s="160"/>
      <c r="Q308" s="160"/>
    </row>
    <row r="309" spans="1:17" x14ac:dyDescent="0.25">
      <c r="A309" s="9">
        <v>17</v>
      </c>
      <c r="B309" s="9" t="s">
        <v>1601</v>
      </c>
      <c r="C309" s="9" t="s">
        <v>2172</v>
      </c>
      <c r="D309" s="161" t="s">
        <v>2171</v>
      </c>
      <c r="E309" s="9" t="s">
        <v>660</v>
      </c>
      <c r="F309" s="9" t="s">
        <v>1576</v>
      </c>
      <c r="G309" s="160" t="e">
        <f>VLOOKUP(B309,'Medicine-SUpplies-Equipment'!$B$6:$D$2231,3,0)</f>
        <v>#N/A</v>
      </c>
      <c r="H309" s="160" t="s">
        <v>2112</v>
      </c>
      <c r="I309" s="160"/>
      <c r="J309" s="160"/>
      <c r="K309" s="160"/>
      <c r="L309" s="160"/>
      <c r="M309" s="160"/>
      <c r="N309" s="160"/>
      <c r="O309" s="160"/>
      <c r="P309" s="160"/>
      <c r="Q309" s="160"/>
    </row>
    <row r="310" spans="1:17" x14ac:dyDescent="0.25">
      <c r="A310" s="9">
        <v>17</v>
      </c>
      <c r="B310" s="9" t="s">
        <v>1601</v>
      </c>
      <c r="C310" s="9" t="s">
        <v>2174</v>
      </c>
      <c r="D310" s="161" t="s">
        <v>2173</v>
      </c>
      <c r="E310" s="9" t="s">
        <v>660</v>
      </c>
      <c r="F310" s="9" t="s">
        <v>1576</v>
      </c>
      <c r="G310" s="160" t="e">
        <f>VLOOKUP(B310,'Medicine-SUpplies-Equipment'!$B$6:$D$2231,3,0)</f>
        <v>#N/A</v>
      </c>
      <c r="H310" s="160" t="s">
        <v>2112</v>
      </c>
      <c r="I310" s="160"/>
      <c r="J310" s="160"/>
      <c r="K310" s="160"/>
      <c r="L310" s="160"/>
      <c r="M310" s="160"/>
      <c r="N310" s="160"/>
      <c r="O310" s="160"/>
      <c r="P310" s="160"/>
      <c r="Q310" s="160"/>
    </row>
    <row r="311" spans="1:17" x14ac:dyDescent="0.25">
      <c r="A311" s="9">
        <v>23</v>
      </c>
      <c r="B311" s="9" t="s">
        <v>1602</v>
      </c>
      <c r="C311" s="9" t="s">
        <v>2166</v>
      </c>
      <c r="D311" s="161" t="s">
        <v>1603</v>
      </c>
      <c r="E311" s="9" t="s">
        <v>660</v>
      </c>
      <c r="F311" s="9" t="s">
        <v>1576</v>
      </c>
      <c r="G311" s="160" t="e">
        <f>VLOOKUP(B311,'Medicine-SUpplies-Equipment'!$B$6:$D$2231,3,0)</f>
        <v>#N/A</v>
      </c>
      <c r="H311" s="160" t="s">
        <v>2112</v>
      </c>
      <c r="I311" s="160"/>
      <c r="J311" s="160"/>
      <c r="K311" s="160"/>
      <c r="L311" s="160"/>
      <c r="M311" s="160"/>
      <c r="N311" s="160"/>
      <c r="O311" s="160"/>
      <c r="P311" s="160"/>
      <c r="Q311" s="160"/>
    </row>
    <row r="312" spans="1:17" ht="30" x14ac:dyDescent="0.25">
      <c r="A312" s="161">
        <v>24</v>
      </c>
      <c r="B312" s="161" t="s">
        <v>1604</v>
      </c>
      <c r="C312" s="9" t="s">
        <v>2167</v>
      </c>
      <c r="D312" s="161" t="s">
        <v>1605</v>
      </c>
      <c r="E312" s="161" t="s">
        <v>660</v>
      </c>
      <c r="F312" s="161" t="s">
        <v>1576</v>
      </c>
      <c r="G312" s="160" t="e">
        <f>VLOOKUP(B312,'Medicine-SUpplies-Equipment'!$B$6:$D$2231,3,0)</f>
        <v>#N/A</v>
      </c>
      <c r="H312" s="160" t="s">
        <v>2112</v>
      </c>
      <c r="I312" s="160"/>
      <c r="J312" s="160"/>
      <c r="K312" s="160"/>
      <c r="L312" s="160"/>
      <c r="M312" s="160"/>
      <c r="N312" s="160"/>
      <c r="O312" s="160"/>
      <c r="P312" s="160"/>
      <c r="Q312" s="160"/>
    </row>
    <row r="313" spans="1:17" x14ac:dyDescent="0.25">
      <c r="A313" s="161"/>
      <c r="B313" s="161"/>
      <c r="C313" s="9" t="s">
        <v>1606</v>
      </c>
      <c r="D313" s="161" t="s">
        <v>1607</v>
      </c>
      <c r="E313" s="161" t="s">
        <v>660</v>
      </c>
      <c r="F313" s="161" t="s">
        <v>1576</v>
      </c>
      <c r="G313" s="160" t="e">
        <f>VLOOKUP(B313,'Medicine-SUpplies-Equipment'!$B$6:$D$2231,3,0)</f>
        <v>#N/A</v>
      </c>
      <c r="H313" s="160" t="s">
        <v>2112</v>
      </c>
      <c r="I313" s="160"/>
      <c r="J313" s="160"/>
      <c r="K313" s="160"/>
      <c r="L313" s="160"/>
      <c r="M313" s="160"/>
      <c r="N313" s="160"/>
      <c r="O313" s="160"/>
      <c r="P313" s="160"/>
      <c r="Q313" s="160"/>
    </row>
    <row r="314" spans="1:17" x14ac:dyDescent="0.25">
      <c r="A314" s="161">
        <v>27</v>
      </c>
      <c r="B314" s="161" t="s">
        <v>1608</v>
      </c>
      <c r="C314" s="161" t="s">
        <v>1609</v>
      </c>
      <c r="D314" s="161" t="s">
        <v>1610</v>
      </c>
      <c r="E314" s="161" t="s">
        <v>660</v>
      </c>
      <c r="F314" s="161" t="s">
        <v>1576</v>
      </c>
      <c r="G314" s="160" t="e">
        <f>VLOOKUP(B314,'Medicine-SUpplies-Equipment'!$B$6:$D$2231,3,0)</f>
        <v>#N/A</v>
      </c>
      <c r="H314" s="160" t="s">
        <v>2112</v>
      </c>
      <c r="I314" s="160"/>
      <c r="J314" s="160"/>
      <c r="K314" s="160"/>
      <c r="L314" s="160"/>
      <c r="M314" s="160"/>
      <c r="N314" s="160"/>
      <c r="O314" s="160"/>
      <c r="P314" s="160"/>
      <c r="Q314" s="160"/>
    </row>
    <row r="315" spans="1:17" x14ac:dyDescent="0.25">
      <c r="A315" s="161">
        <v>28</v>
      </c>
      <c r="B315" s="161" t="s">
        <v>1611</v>
      </c>
      <c r="C315" s="9" t="s">
        <v>2168</v>
      </c>
      <c r="D315" s="161" t="s">
        <v>1612</v>
      </c>
      <c r="E315" s="161" t="s">
        <v>660</v>
      </c>
      <c r="F315" s="161" t="s">
        <v>1576</v>
      </c>
      <c r="G315" s="160" t="e">
        <f>VLOOKUP(B315,'Medicine-SUpplies-Equipment'!$B$6:$D$2231,3,0)</f>
        <v>#N/A</v>
      </c>
      <c r="H315" s="160" t="s">
        <v>2112</v>
      </c>
      <c r="I315" s="160"/>
      <c r="J315" s="160"/>
      <c r="K315" s="160"/>
      <c r="L315" s="160"/>
      <c r="M315" s="160"/>
      <c r="N315" s="160"/>
      <c r="O315" s="160"/>
      <c r="P315" s="160"/>
      <c r="Q315" s="160"/>
    </row>
    <row r="316" spans="1:17" ht="18" x14ac:dyDescent="0.35">
      <c r="A316" s="160"/>
      <c r="B316" s="191" t="s">
        <v>1614</v>
      </c>
      <c r="C316" s="9" t="s">
        <v>2169</v>
      </c>
      <c r="D316" s="192" t="s">
        <v>1615</v>
      </c>
      <c r="E316" s="160" t="s">
        <v>660</v>
      </c>
      <c r="F316" s="160" t="s">
        <v>1613</v>
      </c>
      <c r="G316" s="160" t="e">
        <f>VLOOKUP(B316,'Medicine-SUpplies-Equipment'!$B$6:$D$2231,3,0)</f>
        <v>#N/A</v>
      </c>
      <c r="H316" s="160" t="s">
        <v>2112</v>
      </c>
      <c r="I316" s="160"/>
      <c r="J316" s="160"/>
      <c r="K316" s="160"/>
      <c r="L316" s="160"/>
      <c r="M316" s="160"/>
      <c r="N316" s="160"/>
      <c r="O316" s="160"/>
      <c r="P316" s="160"/>
      <c r="Q316" s="160"/>
    </row>
    <row r="317" spans="1:17" ht="18" x14ac:dyDescent="0.35">
      <c r="A317" s="160"/>
      <c r="B317" s="191"/>
      <c r="C317" s="9" t="s">
        <v>1616</v>
      </c>
      <c r="D317" s="192" t="s">
        <v>1617</v>
      </c>
      <c r="E317" s="160" t="s">
        <v>660</v>
      </c>
      <c r="F317" s="160" t="s">
        <v>1613</v>
      </c>
      <c r="G317" s="160" t="e">
        <f>VLOOKUP(B317,'Medicine-SUpplies-Equipment'!$B$6:$D$2231,3,0)</f>
        <v>#N/A</v>
      </c>
      <c r="H317" s="160" t="s">
        <v>2112</v>
      </c>
      <c r="I317" s="160"/>
      <c r="J317" s="160"/>
      <c r="K317" s="160"/>
      <c r="L317" s="160"/>
      <c r="M317" s="160"/>
      <c r="N317" s="160"/>
      <c r="O317" s="160"/>
      <c r="P317" s="160"/>
      <c r="Q317" s="160"/>
    </row>
    <row r="318" spans="1:17" ht="18" x14ac:dyDescent="0.35">
      <c r="A318" s="160"/>
      <c r="B318" s="191"/>
      <c r="C318" s="9" t="s">
        <v>1618</v>
      </c>
      <c r="D318" s="177" t="s">
        <v>1619</v>
      </c>
      <c r="E318" s="160" t="s">
        <v>660</v>
      </c>
      <c r="F318" s="160" t="s">
        <v>1613</v>
      </c>
      <c r="G318" s="160" t="e">
        <f>VLOOKUP(B318,'Medicine-SUpplies-Equipment'!$B$6:$D$2231,3,0)</f>
        <v>#N/A</v>
      </c>
      <c r="H318" s="160" t="s">
        <v>2112</v>
      </c>
      <c r="I318" s="160"/>
      <c r="J318" s="160"/>
      <c r="K318" s="160"/>
      <c r="L318" s="160"/>
      <c r="M318" s="160"/>
      <c r="N318" s="160"/>
      <c r="O318" s="160"/>
      <c r="P318" s="160"/>
      <c r="Q318" s="160"/>
    </row>
    <row r="319" spans="1:17" ht="18" x14ac:dyDescent="0.35">
      <c r="A319" s="160"/>
      <c r="B319" s="191"/>
      <c r="C319" s="191" t="s">
        <v>1620</v>
      </c>
      <c r="D319" s="192" t="s">
        <v>1621</v>
      </c>
      <c r="E319" s="160" t="s">
        <v>660</v>
      </c>
      <c r="F319" s="160" t="s">
        <v>1613</v>
      </c>
      <c r="G319" s="160" t="e">
        <f>VLOOKUP(B319,'Medicine-SUpplies-Equipment'!$B$6:$D$2231,3,0)</f>
        <v>#N/A</v>
      </c>
      <c r="H319" s="160" t="s">
        <v>2112</v>
      </c>
      <c r="I319" s="160"/>
      <c r="J319" s="160"/>
      <c r="K319" s="160"/>
      <c r="L319" s="160"/>
      <c r="M319" s="160"/>
      <c r="N319" s="160"/>
      <c r="O319" s="160"/>
      <c r="P319" s="160"/>
      <c r="Q319" s="160"/>
    </row>
    <row r="320" spans="1:17" ht="19.5" x14ac:dyDescent="0.35">
      <c r="A320" s="160"/>
      <c r="B320" s="191"/>
      <c r="C320" s="178" t="s">
        <v>1622</v>
      </c>
      <c r="D320" s="169" t="s">
        <v>1623</v>
      </c>
      <c r="E320" s="160" t="s">
        <v>660</v>
      </c>
      <c r="F320" s="160" t="s">
        <v>1613</v>
      </c>
      <c r="G320" s="160" t="e">
        <f>VLOOKUP(B320,'Medicine-SUpplies-Equipment'!$B$6:$D$2231,3,0)</f>
        <v>#N/A</v>
      </c>
      <c r="H320" s="160" t="s">
        <v>2112</v>
      </c>
      <c r="I320" s="160"/>
      <c r="J320" s="160"/>
      <c r="K320" s="160"/>
      <c r="L320" s="160"/>
      <c r="M320" s="160"/>
      <c r="N320" s="160"/>
      <c r="O320" s="160"/>
      <c r="P320" s="160"/>
      <c r="Q320" s="160"/>
    </row>
    <row r="321" spans="1:19" ht="16.5" x14ac:dyDescent="0.35">
      <c r="A321" s="160"/>
      <c r="B321" s="191"/>
      <c r="C321" s="191" t="s">
        <v>1624</v>
      </c>
      <c r="D321" s="179" t="s">
        <v>1625</v>
      </c>
      <c r="E321" s="179" t="s">
        <v>660</v>
      </c>
      <c r="F321" s="160" t="s">
        <v>1613</v>
      </c>
      <c r="G321" s="160" t="e">
        <f>VLOOKUP(B321,'Medicine-SUpplies-Equipment'!$B$6:$D$2231,3,0)</f>
        <v>#N/A</v>
      </c>
      <c r="H321" s="160" t="s">
        <v>2112</v>
      </c>
      <c r="I321" s="160"/>
      <c r="J321" s="160"/>
      <c r="K321" s="160"/>
      <c r="L321" s="160"/>
      <c r="M321" s="160"/>
      <c r="N321" s="160"/>
      <c r="O321" s="160"/>
      <c r="P321" s="160"/>
      <c r="Q321" s="160"/>
    </row>
    <row r="322" spans="1:19" ht="21" x14ac:dyDescent="0.35">
      <c r="A322" s="188" t="s">
        <v>1626</v>
      </c>
      <c r="B322" s="189"/>
      <c r="C322" s="189"/>
      <c r="D322" s="168"/>
      <c r="E322" s="189"/>
      <c r="F322" s="9"/>
      <c r="G322" s="160"/>
      <c r="H322" s="160"/>
      <c r="I322" s="160"/>
      <c r="J322" s="160"/>
      <c r="K322" s="160"/>
      <c r="L322" s="160"/>
      <c r="M322" s="160"/>
      <c r="N322" s="160"/>
      <c r="O322" s="160"/>
      <c r="P322" s="160"/>
      <c r="Q322" s="160"/>
    </row>
    <row r="323" spans="1:19" x14ac:dyDescent="0.25">
      <c r="A323" s="108" t="s">
        <v>489</v>
      </c>
      <c r="B323" s="108" t="s">
        <v>1627</v>
      </c>
      <c r="C323" s="108" t="s">
        <v>1054</v>
      </c>
      <c r="D323" s="164" t="s">
        <v>1165</v>
      </c>
      <c r="E323" s="108" t="s">
        <v>847</v>
      </c>
      <c r="F323" s="9"/>
      <c r="G323" s="160"/>
      <c r="H323" s="160"/>
      <c r="I323" s="160"/>
      <c r="J323" s="160"/>
      <c r="K323" s="160"/>
      <c r="L323" s="160"/>
      <c r="M323" s="160"/>
      <c r="N323" s="160"/>
      <c r="O323" s="160"/>
      <c r="P323" s="160"/>
      <c r="Q323" s="160"/>
    </row>
    <row r="324" spans="1:19" x14ac:dyDescent="0.25">
      <c r="A324" s="9">
        <v>1</v>
      </c>
      <c r="B324" s="170" t="s">
        <v>1628</v>
      </c>
      <c r="C324" s="170" t="s">
        <v>1629</v>
      </c>
      <c r="D324" s="170" t="s">
        <v>1630</v>
      </c>
      <c r="E324" s="170" t="s">
        <v>1631</v>
      </c>
      <c r="F324" s="9" t="s">
        <v>1632</v>
      </c>
      <c r="G324" s="160" t="e">
        <f>VLOOKUP(B324,'Medicine-SUpplies-Equipment'!$B$6:$D$2231,3,0)</f>
        <v>#N/A</v>
      </c>
      <c r="H324" s="160" t="s">
        <v>1626</v>
      </c>
      <c r="I324" s="160"/>
      <c r="J324" s="160"/>
      <c r="K324" s="160"/>
      <c r="L324" s="160"/>
      <c r="M324" s="160"/>
      <c r="N324" s="160"/>
      <c r="O324" s="160"/>
      <c r="P324" s="160"/>
      <c r="Q324" s="160"/>
      <c r="S324" s="170" t="s">
        <v>1628</v>
      </c>
    </row>
    <row r="325" spans="1:19" x14ac:dyDescent="0.25">
      <c r="A325" s="9">
        <v>2</v>
      </c>
      <c r="B325" s="170" t="s">
        <v>1633</v>
      </c>
      <c r="C325" s="170" t="s">
        <v>1634</v>
      </c>
      <c r="D325" s="170" t="s">
        <v>1635</v>
      </c>
      <c r="E325" s="170" t="s">
        <v>879</v>
      </c>
      <c r="F325" s="9" t="s">
        <v>1632</v>
      </c>
      <c r="G325" s="160" t="e">
        <f>VLOOKUP(B325,'Medicine-SUpplies-Equipment'!$B$6:$D$2231,3,0)</f>
        <v>#N/A</v>
      </c>
      <c r="H325" s="160" t="s">
        <v>1626</v>
      </c>
      <c r="I325" s="160"/>
      <c r="J325" s="160"/>
      <c r="K325" s="160"/>
      <c r="L325" s="160"/>
      <c r="M325" s="160"/>
      <c r="N325" s="160"/>
      <c r="O325" s="160"/>
      <c r="P325" s="160"/>
      <c r="Q325" s="160"/>
      <c r="S325" s="170" t="s">
        <v>1633</v>
      </c>
    </row>
    <row r="326" spans="1:19" x14ac:dyDescent="0.25">
      <c r="A326" s="9">
        <v>3</v>
      </c>
      <c r="B326" s="170" t="s">
        <v>1636</v>
      </c>
      <c r="C326" s="170" t="s">
        <v>1637</v>
      </c>
      <c r="D326" s="170" t="s">
        <v>1638</v>
      </c>
      <c r="E326" s="170" t="s">
        <v>879</v>
      </c>
      <c r="F326" s="9" t="s">
        <v>1632</v>
      </c>
      <c r="G326" s="160" t="e">
        <f>VLOOKUP(B326,'Medicine-SUpplies-Equipment'!$B$6:$D$2231,3,0)</f>
        <v>#N/A</v>
      </c>
      <c r="H326" s="160" t="s">
        <v>1626</v>
      </c>
      <c r="I326" s="160"/>
      <c r="J326" s="160"/>
      <c r="K326" s="160"/>
      <c r="L326" s="160"/>
      <c r="M326" s="160"/>
      <c r="N326" s="160"/>
      <c r="O326" s="160"/>
      <c r="P326" s="160"/>
      <c r="Q326" s="160"/>
      <c r="S326" s="170" t="s">
        <v>1636</v>
      </c>
    </row>
    <row r="327" spans="1:19" x14ac:dyDescent="0.25">
      <c r="A327" s="9">
        <v>4</v>
      </c>
      <c r="B327" s="170" t="s">
        <v>1639</v>
      </c>
      <c r="C327" s="170" t="s">
        <v>1640</v>
      </c>
      <c r="D327" s="170" t="s">
        <v>1641</v>
      </c>
      <c r="E327" s="170" t="s">
        <v>879</v>
      </c>
      <c r="F327" s="9" t="s">
        <v>1632</v>
      </c>
      <c r="G327" s="160" t="e">
        <f>VLOOKUP(B327,'Medicine-SUpplies-Equipment'!$B$6:$D$2231,3,0)</f>
        <v>#N/A</v>
      </c>
      <c r="H327" s="160" t="s">
        <v>1626</v>
      </c>
      <c r="I327" s="160"/>
      <c r="J327" s="160"/>
      <c r="K327" s="160"/>
      <c r="L327" s="160"/>
      <c r="M327" s="160"/>
      <c r="N327" s="160"/>
      <c r="O327" s="160"/>
      <c r="P327" s="160"/>
      <c r="Q327" s="160"/>
      <c r="S327" s="170" t="s">
        <v>1639</v>
      </c>
    </row>
    <row r="328" spans="1:19" x14ac:dyDescent="0.25">
      <c r="A328" s="9">
        <v>5</v>
      </c>
      <c r="B328" s="170" t="s">
        <v>1642</v>
      </c>
      <c r="C328" s="170" t="s">
        <v>1643</v>
      </c>
      <c r="D328" s="170" t="s">
        <v>1644</v>
      </c>
      <c r="E328" s="170" t="s">
        <v>879</v>
      </c>
      <c r="F328" s="9" t="s">
        <v>1632</v>
      </c>
      <c r="G328" s="160" t="e">
        <f>VLOOKUP(B328,'Medicine-SUpplies-Equipment'!$B$6:$D$2231,3,0)</f>
        <v>#N/A</v>
      </c>
      <c r="H328" s="160" t="s">
        <v>1626</v>
      </c>
      <c r="I328" s="160"/>
      <c r="J328" s="160"/>
      <c r="K328" s="160"/>
      <c r="L328" s="160"/>
      <c r="M328" s="160"/>
      <c r="N328" s="160"/>
      <c r="O328" s="160"/>
      <c r="P328" s="160"/>
      <c r="Q328" s="160"/>
      <c r="S328" s="170" t="s">
        <v>1642</v>
      </c>
    </row>
    <row r="329" spans="1:19" x14ac:dyDescent="0.25">
      <c r="A329" s="9">
        <v>6</v>
      </c>
      <c r="B329" s="170" t="s">
        <v>1645</v>
      </c>
      <c r="C329" s="170" t="s">
        <v>1646</v>
      </c>
      <c r="D329" s="170" t="s">
        <v>1647</v>
      </c>
      <c r="E329" s="170" t="s">
        <v>879</v>
      </c>
      <c r="F329" s="9" t="s">
        <v>1632</v>
      </c>
      <c r="G329" s="160" t="e">
        <f>VLOOKUP(B329,'Medicine-SUpplies-Equipment'!$B$6:$D$2231,3,0)</f>
        <v>#N/A</v>
      </c>
      <c r="H329" s="160" t="s">
        <v>1626</v>
      </c>
      <c r="I329" s="160"/>
      <c r="J329" s="160"/>
      <c r="K329" s="160"/>
      <c r="L329" s="160"/>
      <c r="M329" s="160"/>
      <c r="N329" s="160"/>
      <c r="O329" s="160"/>
      <c r="P329" s="160"/>
      <c r="Q329" s="160"/>
      <c r="S329" s="170" t="s">
        <v>1645</v>
      </c>
    </row>
    <row r="330" spans="1:19" x14ac:dyDescent="0.25">
      <c r="A330" s="9">
        <v>7</v>
      </c>
      <c r="B330" s="170" t="s">
        <v>1648</v>
      </c>
      <c r="C330" s="170" t="s">
        <v>1649</v>
      </c>
      <c r="D330" s="170" t="s">
        <v>1650</v>
      </c>
      <c r="E330" s="170" t="s">
        <v>879</v>
      </c>
      <c r="F330" s="9" t="s">
        <v>1632</v>
      </c>
      <c r="G330" s="160" t="e">
        <f>VLOOKUP(B330,'Medicine-SUpplies-Equipment'!$B$6:$D$2231,3,0)</f>
        <v>#N/A</v>
      </c>
      <c r="H330" s="160" t="s">
        <v>1626</v>
      </c>
      <c r="I330" s="160"/>
      <c r="J330" s="160"/>
      <c r="K330" s="160"/>
      <c r="L330" s="160"/>
      <c r="M330" s="160"/>
      <c r="N330" s="160"/>
      <c r="O330" s="160"/>
      <c r="P330" s="160"/>
      <c r="Q330" s="160"/>
      <c r="S330" s="170" t="s">
        <v>1648</v>
      </c>
    </row>
    <row r="331" spans="1:19" x14ac:dyDescent="0.25">
      <c r="A331" s="9">
        <v>8</v>
      </c>
      <c r="B331" s="170" t="s">
        <v>1651</v>
      </c>
      <c r="C331" s="170" t="s">
        <v>1652</v>
      </c>
      <c r="D331" s="170" t="s">
        <v>1653</v>
      </c>
      <c r="E331" s="170" t="s">
        <v>879</v>
      </c>
      <c r="F331" s="9" t="s">
        <v>1632</v>
      </c>
      <c r="G331" s="160" t="e">
        <f>VLOOKUP(B331,'Medicine-SUpplies-Equipment'!$B$6:$D$2231,3,0)</f>
        <v>#N/A</v>
      </c>
      <c r="H331" s="160" t="s">
        <v>1626</v>
      </c>
      <c r="I331" s="160"/>
      <c r="J331" s="160"/>
      <c r="K331" s="160"/>
      <c r="L331" s="160"/>
      <c r="M331" s="160"/>
      <c r="N331" s="160"/>
      <c r="O331" s="160"/>
      <c r="P331" s="160"/>
      <c r="Q331" s="160"/>
      <c r="S331" s="170" t="s">
        <v>1651</v>
      </c>
    </row>
    <row r="332" spans="1:19" x14ac:dyDescent="0.25">
      <c r="A332" s="9">
        <v>9</v>
      </c>
      <c r="B332" s="170" t="s">
        <v>1654</v>
      </c>
      <c r="C332" s="170" t="s">
        <v>1655</v>
      </c>
      <c r="D332" s="170" t="s">
        <v>1656</v>
      </c>
      <c r="E332" s="170" t="s">
        <v>879</v>
      </c>
      <c r="F332" s="9" t="s">
        <v>1632</v>
      </c>
      <c r="G332" s="160" t="e">
        <f>VLOOKUP(B332,'Medicine-SUpplies-Equipment'!$B$6:$D$2231,3,0)</f>
        <v>#N/A</v>
      </c>
      <c r="H332" s="160" t="s">
        <v>1626</v>
      </c>
      <c r="I332" s="160"/>
      <c r="J332" s="160"/>
      <c r="K332" s="160"/>
      <c r="L332" s="160"/>
      <c r="M332" s="160"/>
      <c r="N332" s="160"/>
      <c r="O332" s="160"/>
      <c r="P332" s="160"/>
      <c r="Q332" s="160"/>
      <c r="S332" s="170" t="s">
        <v>1654</v>
      </c>
    </row>
    <row r="333" spans="1:19" x14ac:dyDescent="0.25">
      <c r="A333" s="9">
        <v>10</v>
      </c>
      <c r="B333" s="170" t="s">
        <v>1657</v>
      </c>
      <c r="C333" s="170" t="s">
        <v>1658</v>
      </c>
      <c r="D333" s="170" t="s">
        <v>1098</v>
      </c>
      <c r="E333" s="170" t="s">
        <v>1659</v>
      </c>
      <c r="F333" s="9" t="s">
        <v>1632</v>
      </c>
      <c r="G333" s="160" t="e">
        <f>VLOOKUP(B333,'Medicine-SUpplies-Equipment'!$B$6:$D$2231,3,0)</f>
        <v>#N/A</v>
      </c>
      <c r="H333" s="160" t="s">
        <v>1626</v>
      </c>
      <c r="I333" s="160"/>
      <c r="J333" s="160"/>
      <c r="K333" s="160"/>
      <c r="L333" s="160"/>
      <c r="M333" s="160"/>
      <c r="N333" s="160"/>
      <c r="O333" s="160"/>
      <c r="P333" s="160"/>
      <c r="Q333" s="160"/>
      <c r="S333" s="170" t="s">
        <v>1657</v>
      </c>
    </row>
    <row r="334" spans="1:19" x14ac:dyDescent="0.25">
      <c r="A334" s="9">
        <v>11</v>
      </c>
      <c r="B334" s="170" t="s">
        <v>1660</v>
      </c>
      <c r="C334" s="9" t="s">
        <v>1661</v>
      </c>
      <c r="D334" s="161" t="s">
        <v>1371</v>
      </c>
      <c r="E334" s="170" t="s">
        <v>608</v>
      </c>
      <c r="F334" s="9" t="s">
        <v>1632</v>
      </c>
      <c r="G334" s="160" t="e">
        <f>VLOOKUP(B334,'Medicine-SUpplies-Equipment'!$B$6:$D$2231,3,0)</f>
        <v>#N/A</v>
      </c>
      <c r="H334" s="160" t="s">
        <v>1626</v>
      </c>
      <c r="I334" s="160"/>
      <c r="J334" s="160"/>
      <c r="K334" s="160"/>
      <c r="L334" s="160"/>
      <c r="M334" s="160"/>
      <c r="N334" s="160"/>
      <c r="O334" s="160"/>
      <c r="P334" s="160"/>
      <c r="Q334" s="160"/>
      <c r="S334" s="170" t="s">
        <v>1660</v>
      </c>
    </row>
    <row r="335" spans="1:19" x14ac:dyDescent="0.25">
      <c r="A335" s="9">
        <v>12</v>
      </c>
      <c r="B335" s="170" t="s">
        <v>1662</v>
      </c>
      <c r="C335" s="9" t="s">
        <v>1663</v>
      </c>
      <c r="D335" s="161" t="s">
        <v>1372</v>
      </c>
      <c r="E335" s="170" t="s">
        <v>1373</v>
      </c>
      <c r="F335" s="9" t="s">
        <v>1632</v>
      </c>
      <c r="G335" s="160" t="e">
        <f>VLOOKUP(B335,'Medicine-SUpplies-Equipment'!$B$6:$D$2231,3,0)</f>
        <v>#N/A</v>
      </c>
      <c r="H335" s="160" t="s">
        <v>1626</v>
      </c>
      <c r="I335" s="160"/>
      <c r="J335" s="160"/>
      <c r="K335" s="160"/>
      <c r="L335" s="160"/>
      <c r="M335" s="160"/>
      <c r="N335" s="160"/>
      <c r="O335" s="160"/>
      <c r="P335" s="160"/>
      <c r="Q335" s="160"/>
      <c r="S335" s="170" t="s">
        <v>1662</v>
      </c>
    </row>
    <row r="336" spans="1:19" x14ac:dyDescent="0.25">
      <c r="A336" s="9">
        <v>13</v>
      </c>
      <c r="B336" s="170" t="s">
        <v>1664</v>
      </c>
      <c r="C336" s="170" t="s">
        <v>1665</v>
      </c>
      <c r="D336" s="170" t="s">
        <v>1666</v>
      </c>
      <c r="E336" s="170" t="s">
        <v>661</v>
      </c>
      <c r="F336" s="9" t="s">
        <v>1632</v>
      </c>
      <c r="G336" s="160" t="e">
        <f>VLOOKUP(B336,'Medicine-SUpplies-Equipment'!$B$6:$D$2231,3,0)</f>
        <v>#N/A</v>
      </c>
      <c r="H336" s="160" t="s">
        <v>1626</v>
      </c>
      <c r="I336" s="160"/>
      <c r="J336" s="160"/>
      <c r="K336" s="160"/>
      <c r="L336" s="160"/>
      <c r="M336" s="160"/>
      <c r="N336" s="160"/>
      <c r="O336" s="160"/>
      <c r="P336" s="160"/>
      <c r="Q336" s="160"/>
      <c r="S336" s="170" t="s">
        <v>1664</v>
      </c>
    </row>
    <row r="337" spans="1:19" x14ac:dyDescent="0.25">
      <c r="A337" s="9">
        <v>14</v>
      </c>
      <c r="B337" s="170" t="s">
        <v>1667</v>
      </c>
      <c r="C337" s="170" t="s">
        <v>1668</v>
      </c>
      <c r="D337" s="170" t="s">
        <v>1669</v>
      </c>
      <c r="E337" s="170" t="s">
        <v>1670</v>
      </c>
      <c r="F337" s="9" t="s">
        <v>1632</v>
      </c>
      <c r="G337" s="160" t="e">
        <f>VLOOKUP(B337,'Medicine-SUpplies-Equipment'!$B$6:$D$2231,3,0)</f>
        <v>#N/A</v>
      </c>
      <c r="H337" s="160" t="s">
        <v>1626</v>
      </c>
      <c r="I337" s="160"/>
      <c r="J337" s="160"/>
      <c r="K337" s="160"/>
      <c r="L337" s="160"/>
      <c r="M337" s="160"/>
      <c r="N337" s="160"/>
      <c r="O337" s="160"/>
      <c r="P337" s="160"/>
      <c r="Q337" s="160"/>
      <c r="S337" s="170" t="s">
        <v>1667</v>
      </c>
    </row>
    <row r="338" spans="1:19" x14ac:dyDescent="0.25">
      <c r="A338" s="9">
        <v>15</v>
      </c>
      <c r="B338" s="170" t="s">
        <v>1671</v>
      </c>
      <c r="C338" s="170" t="s">
        <v>1672</v>
      </c>
      <c r="D338" s="170" t="s">
        <v>1673</v>
      </c>
      <c r="E338" s="170" t="s">
        <v>1670</v>
      </c>
      <c r="F338" s="9" t="s">
        <v>1632</v>
      </c>
      <c r="G338" s="160" t="e">
        <f>VLOOKUP(B338,'Medicine-SUpplies-Equipment'!$B$6:$D$2231,3,0)</f>
        <v>#N/A</v>
      </c>
      <c r="H338" s="160" t="s">
        <v>1626</v>
      </c>
      <c r="I338" s="160"/>
      <c r="J338" s="160"/>
      <c r="K338" s="160"/>
      <c r="L338" s="160"/>
      <c r="M338" s="160"/>
      <c r="N338" s="160"/>
      <c r="O338" s="160"/>
      <c r="P338" s="160"/>
      <c r="Q338" s="160"/>
      <c r="S338" s="170" t="s">
        <v>1671</v>
      </c>
    </row>
    <row r="339" spans="1:19" x14ac:dyDescent="0.25">
      <c r="A339" s="9">
        <v>16</v>
      </c>
      <c r="B339" s="170" t="s">
        <v>1674</v>
      </c>
      <c r="C339" s="170" t="s">
        <v>1675</v>
      </c>
      <c r="D339" s="170" t="s">
        <v>1676</v>
      </c>
      <c r="E339" s="170" t="s">
        <v>1670</v>
      </c>
      <c r="F339" s="9" t="s">
        <v>1632</v>
      </c>
      <c r="G339" s="160" t="e">
        <f>VLOOKUP(B339,'Medicine-SUpplies-Equipment'!$B$6:$D$2231,3,0)</f>
        <v>#N/A</v>
      </c>
      <c r="H339" s="160" t="s">
        <v>1626</v>
      </c>
      <c r="I339" s="160"/>
      <c r="J339" s="160"/>
      <c r="K339" s="160"/>
      <c r="L339" s="160"/>
      <c r="M339" s="160"/>
      <c r="N339" s="160"/>
      <c r="O339" s="160"/>
      <c r="P339" s="160"/>
      <c r="Q339" s="160"/>
      <c r="S339" s="170" t="s">
        <v>1674</v>
      </c>
    </row>
    <row r="340" spans="1:19" x14ac:dyDescent="0.25">
      <c r="A340" s="9">
        <v>17</v>
      </c>
      <c r="B340" s="170" t="s">
        <v>1677</v>
      </c>
      <c r="C340" s="170" t="s">
        <v>1678</v>
      </c>
      <c r="D340" s="170" t="s">
        <v>1679</v>
      </c>
      <c r="E340" s="170" t="s">
        <v>661</v>
      </c>
      <c r="F340" s="9" t="s">
        <v>1632</v>
      </c>
      <c r="G340" s="160" t="e">
        <f>VLOOKUP(B340,'Medicine-SUpplies-Equipment'!$B$6:$D$2231,3,0)</f>
        <v>#N/A</v>
      </c>
      <c r="H340" s="160" t="s">
        <v>1626</v>
      </c>
      <c r="I340" s="160"/>
      <c r="J340" s="160"/>
      <c r="K340" s="160"/>
      <c r="L340" s="160"/>
      <c r="M340" s="160"/>
      <c r="N340" s="160"/>
      <c r="O340" s="160"/>
      <c r="P340" s="160"/>
      <c r="Q340" s="160"/>
      <c r="S340" s="170" t="s">
        <v>1677</v>
      </c>
    </row>
    <row r="341" spans="1:19" x14ac:dyDescent="0.25">
      <c r="A341" s="9">
        <v>18</v>
      </c>
      <c r="B341" s="170" t="s">
        <v>1680</v>
      </c>
      <c r="C341" s="170" t="s">
        <v>1681</v>
      </c>
      <c r="D341" s="170" t="s">
        <v>1682</v>
      </c>
      <c r="E341" s="170" t="s">
        <v>1670</v>
      </c>
      <c r="F341" s="9" t="s">
        <v>1632</v>
      </c>
      <c r="G341" s="160" t="e">
        <f>VLOOKUP(B341,'Medicine-SUpplies-Equipment'!$B$6:$D$2231,3,0)</f>
        <v>#N/A</v>
      </c>
      <c r="H341" s="160" t="s">
        <v>1626</v>
      </c>
      <c r="I341" s="160"/>
      <c r="J341" s="160"/>
      <c r="K341" s="160"/>
      <c r="L341" s="160"/>
      <c r="M341" s="160"/>
      <c r="N341" s="160"/>
      <c r="O341" s="160"/>
      <c r="P341" s="160"/>
      <c r="Q341" s="160"/>
      <c r="S341" s="170" t="s">
        <v>1680</v>
      </c>
    </row>
    <row r="342" spans="1:19" x14ac:dyDescent="0.25">
      <c r="A342" s="9">
        <v>19</v>
      </c>
      <c r="B342" s="170" t="s">
        <v>1683</v>
      </c>
      <c r="C342" s="170" t="s">
        <v>1684</v>
      </c>
      <c r="D342" s="170" t="s">
        <v>1685</v>
      </c>
      <c r="E342" s="170" t="s">
        <v>1670</v>
      </c>
      <c r="F342" s="9" t="s">
        <v>1632</v>
      </c>
      <c r="G342" s="160" t="e">
        <f>VLOOKUP(B342,'Medicine-SUpplies-Equipment'!$B$6:$D$2231,3,0)</f>
        <v>#N/A</v>
      </c>
      <c r="H342" s="160" t="s">
        <v>1626</v>
      </c>
      <c r="I342" s="160"/>
      <c r="J342" s="160"/>
      <c r="K342" s="160"/>
      <c r="L342" s="160"/>
      <c r="M342" s="160"/>
      <c r="N342" s="160"/>
      <c r="O342" s="160"/>
      <c r="P342" s="160"/>
      <c r="Q342" s="160"/>
      <c r="S342" s="170" t="s">
        <v>1683</v>
      </c>
    </row>
    <row r="343" spans="1:19" x14ac:dyDescent="0.25">
      <c r="A343" s="9">
        <v>20</v>
      </c>
      <c r="B343" s="170" t="s">
        <v>1686</v>
      </c>
      <c r="C343" s="170" t="s">
        <v>1687</v>
      </c>
      <c r="D343" s="170" t="s">
        <v>1688</v>
      </c>
      <c r="E343" s="170" t="s">
        <v>1670</v>
      </c>
      <c r="F343" s="9" t="s">
        <v>1632</v>
      </c>
      <c r="G343" s="160" t="e">
        <f>VLOOKUP(B343,'Medicine-SUpplies-Equipment'!$B$6:$D$2231,3,0)</f>
        <v>#N/A</v>
      </c>
      <c r="H343" s="160" t="s">
        <v>1626</v>
      </c>
      <c r="I343" s="160"/>
      <c r="J343" s="160"/>
      <c r="K343" s="160"/>
      <c r="L343" s="160"/>
      <c r="M343" s="160"/>
      <c r="N343" s="160"/>
      <c r="O343" s="160"/>
      <c r="P343" s="160"/>
      <c r="Q343" s="160"/>
      <c r="S343" s="170" t="s">
        <v>1686</v>
      </c>
    </row>
    <row r="344" spans="1:19" x14ac:dyDescent="0.25">
      <c r="A344" s="9">
        <v>21</v>
      </c>
      <c r="B344" s="170" t="s">
        <v>1689</v>
      </c>
      <c r="C344" s="170" t="s">
        <v>1690</v>
      </c>
      <c r="D344" s="170" t="s">
        <v>1691</v>
      </c>
      <c r="E344" s="170" t="s">
        <v>608</v>
      </c>
      <c r="F344" s="9" t="s">
        <v>1632</v>
      </c>
      <c r="G344" s="160" t="e">
        <f>VLOOKUP(B344,'Medicine-SUpplies-Equipment'!$B$6:$D$2231,3,0)</f>
        <v>#N/A</v>
      </c>
      <c r="H344" s="160" t="s">
        <v>1626</v>
      </c>
      <c r="I344" s="160"/>
      <c r="J344" s="160"/>
      <c r="K344" s="160"/>
      <c r="L344" s="160"/>
      <c r="M344" s="160"/>
      <c r="N344" s="160"/>
      <c r="O344" s="160"/>
      <c r="P344" s="160"/>
      <c r="Q344" s="160"/>
      <c r="S344" s="170" t="s">
        <v>1689</v>
      </c>
    </row>
    <row r="345" spans="1:19" x14ac:dyDescent="0.25">
      <c r="A345" s="9">
        <v>22</v>
      </c>
      <c r="B345" s="170" t="s">
        <v>1692</v>
      </c>
      <c r="C345" s="170" t="s">
        <v>1693</v>
      </c>
      <c r="D345" s="170" t="s">
        <v>1694</v>
      </c>
      <c r="E345" s="170" t="s">
        <v>608</v>
      </c>
      <c r="F345" s="9" t="s">
        <v>1632</v>
      </c>
      <c r="G345" s="160" t="e">
        <f>VLOOKUP(B345,'Medicine-SUpplies-Equipment'!$B$6:$D$2231,3,0)</f>
        <v>#N/A</v>
      </c>
      <c r="H345" s="160" t="s">
        <v>1626</v>
      </c>
      <c r="I345" s="160"/>
      <c r="J345" s="160"/>
      <c r="K345" s="160"/>
      <c r="L345" s="160"/>
      <c r="M345" s="160"/>
      <c r="N345" s="160"/>
      <c r="O345" s="160"/>
      <c r="P345" s="160"/>
      <c r="Q345" s="160"/>
      <c r="S345" s="170" t="s">
        <v>1692</v>
      </c>
    </row>
    <row r="346" spans="1:19" x14ac:dyDescent="0.25">
      <c r="A346" s="9">
        <v>23</v>
      </c>
      <c r="B346" s="170" t="s">
        <v>1695</v>
      </c>
      <c r="C346" s="170" t="s">
        <v>1696</v>
      </c>
      <c r="D346" s="170" t="s">
        <v>1697</v>
      </c>
      <c r="E346" s="170" t="s">
        <v>608</v>
      </c>
      <c r="F346" s="9" t="s">
        <v>1632</v>
      </c>
      <c r="G346" s="160" t="e">
        <f>VLOOKUP(B346,'Medicine-SUpplies-Equipment'!$B$6:$D$2231,3,0)</f>
        <v>#N/A</v>
      </c>
      <c r="H346" s="160" t="s">
        <v>1626</v>
      </c>
      <c r="I346" s="160"/>
      <c r="J346" s="160"/>
      <c r="K346" s="160"/>
      <c r="L346" s="160"/>
      <c r="M346" s="160"/>
      <c r="N346" s="160"/>
      <c r="O346" s="160"/>
      <c r="P346" s="160"/>
      <c r="Q346" s="160"/>
      <c r="S346" s="170" t="s">
        <v>1695</v>
      </c>
    </row>
    <row r="347" spans="1:19" x14ac:dyDescent="0.25">
      <c r="A347" s="9">
        <v>24</v>
      </c>
      <c r="B347" s="170" t="s">
        <v>1698</v>
      </c>
      <c r="C347" s="170" t="s">
        <v>1699</v>
      </c>
      <c r="D347" s="170" t="s">
        <v>1700</v>
      </c>
      <c r="E347" s="170" t="s">
        <v>608</v>
      </c>
      <c r="F347" s="9" t="s">
        <v>1632</v>
      </c>
      <c r="G347" s="160" t="e">
        <f>VLOOKUP(B347,'Medicine-SUpplies-Equipment'!$B$6:$D$2231,3,0)</f>
        <v>#N/A</v>
      </c>
      <c r="H347" s="160" t="s">
        <v>1626</v>
      </c>
      <c r="I347" s="160"/>
      <c r="J347" s="160"/>
      <c r="K347" s="160"/>
      <c r="L347" s="160"/>
      <c r="M347" s="160"/>
      <c r="N347" s="160"/>
      <c r="O347" s="160"/>
      <c r="P347" s="160"/>
      <c r="Q347" s="160"/>
      <c r="S347" s="170" t="s">
        <v>1698</v>
      </c>
    </row>
    <row r="348" spans="1:19" x14ac:dyDescent="0.25">
      <c r="A348" s="9">
        <v>25</v>
      </c>
      <c r="B348" s="170" t="s">
        <v>1701</v>
      </c>
      <c r="C348" s="170" t="s">
        <v>1702</v>
      </c>
      <c r="D348" s="170" t="s">
        <v>1703</v>
      </c>
      <c r="E348" s="170" t="s">
        <v>1704</v>
      </c>
      <c r="F348" s="9" t="s">
        <v>1632</v>
      </c>
      <c r="G348" s="160" t="e">
        <f>VLOOKUP(B348,'Medicine-SUpplies-Equipment'!$B$6:$D$2231,3,0)</f>
        <v>#N/A</v>
      </c>
      <c r="H348" s="160" t="s">
        <v>1626</v>
      </c>
      <c r="I348" s="160"/>
      <c r="J348" s="160"/>
      <c r="K348" s="160"/>
      <c r="L348" s="160"/>
      <c r="M348" s="160"/>
      <c r="N348" s="160"/>
      <c r="O348" s="160"/>
      <c r="P348" s="160"/>
      <c r="Q348" s="160"/>
      <c r="S348" s="170" t="s">
        <v>1701</v>
      </c>
    </row>
    <row r="349" spans="1:19" x14ac:dyDescent="0.25">
      <c r="A349" s="9">
        <v>26</v>
      </c>
      <c r="B349" s="170" t="s">
        <v>1705</v>
      </c>
      <c r="C349" s="170" t="s">
        <v>1706</v>
      </c>
      <c r="D349" s="170" t="s">
        <v>1707</v>
      </c>
      <c r="E349" s="170" t="s">
        <v>1107</v>
      </c>
      <c r="F349" s="9" t="s">
        <v>1632</v>
      </c>
      <c r="G349" s="160" t="e">
        <f>VLOOKUP(B349,'Medicine-SUpplies-Equipment'!$B$6:$D$2231,3,0)</f>
        <v>#N/A</v>
      </c>
      <c r="H349" s="160" t="s">
        <v>1626</v>
      </c>
      <c r="I349" s="160"/>
      <c r="J349" s="160"/>
      <c r="K349" s="160"/>
      <c r="L349" s="160"/>
      <c r="M349" s="160"/>
      <c r="N349" s="160"/>
      <c r="O349" s="160"/>
      <c r="P349" s="160"/>
      <c r="Q349" s="160"/>
      <c r="S349" s="170" t="s">
        <v>1705</v>
      </c>
    </row>
    <row r="350" spans="1:19" x14ac:dyDescent="0.25">
      <c r="A350" s="9">
        <v>27</v>
      </c>
      <c r="B350" s="170" t="s">
        <v>1708</v>
      </c>
      <c r="C350" s="170" t="s">
        <v>1709</v>
      </c>
      <c r="D350" s="170" t="s">
        <v>1710</v>
      </c>
      <c r="E350" s="170" t="s">
        <v>1704</v>
      </c>
      <c r="F350" s="9" t="s">
        <v>1632</v>
      </c>
      <c r="G350" s="160" t="e">
        <f>VLOOKUP(B350,'Medicine-SUpplies-Equipment'!$B$6:$D$2231,3,0)</f>
        <v>#N/A</v>
      </c>
      <c r="H350" s="160" t="s">
        <v>1626</v>
      </c>
      <c r="I350" s="160"/>
      <c r="J350" s="160"/>
      <c r="K350" s="160"/>
      <c r="L350" s="160"/>
      <c r="M350" s="160"/>
      <c r="N350" s="160"/>
      <c r="O350" s="160"/>
      <c r="P350" s="160"/>
      <c r="Q350" s="160"/>
      <c r="S350" s="170" t="s">
        <v>1708</v>
      </c>
    </row>
    <row r="351" spans="1:19" x14ac:dyDescent="0.25">
      <c r="A351" s="9">
        <v>28</v>
      </c>
      <c r="B351" s="170" t="s">
        <v>1711</v>
      </c>
      <c r="C351" s="170" t="s">
        <v>1712</v>
      </c>
      <c r="D351" s="170" t="s">
        <v>1713</v>
      </c>
      <c r="E351" s="170" t="s">
        <v>1704</v>
      </c>
      <c r="F351" s="9" t="s">
        <v>1632</v>
      </c>
      <c r="G351" s="160" t="e">
        <f>VLOOKUP(B351,'Medicine-SUpplies-Equipment'!$B$6:$D$2231,3,0)</f>
        <v>#N/A</v>
      </c>
      <c r="H351" s="160" t="s">
        <v>1626</v>
      </c>
      <c r="I351" s="160"/>
      <c r="J351" s="160"/>
      <c r="K351" s="160"/>
      <c r="L351" s="160"/>
      <c r="M351" s="160"/>
      <c r="N351" s="160"/>
      <c r="O351" s="160"/>
      <c r="P351" s="160"/>
      <c r="Q351" s="160"/>
      <c r="S351" s="170" t="s">
        <v>1711</v>
      </c>
    </row>
    <row r="352" spans="1:19" x14ac:dyDescent="0.25">
      <c r="A352" s="9">
        <v>29</v>
      </c>
      <c r="B352" s="170" t="s">
        <v>1714</v>
      </c>
      <c r="C352" s="170" t="s">
        <v>1715</v>
      </c>
      <c r="D352" s="170" t="s">
        <v>1716</v>
      </c>
      <c r="E352" s="170" t="s">
        <v>1704</v>
      </c>
      <c r="F352" s="9" t="s">
        <v>1632</v>
      </c>
      <c r="G352" s="160" t="e">
        <f>VLOOKUP(B352,'Medicine-SUpplies-Equipment'!$B$6:$D$2231,3,0)</f>
        <v>#N/A</v>
      </c>
      <c r="H352" s="160" t="s">
        <v>1626</v>
      </c>
      <c r="I352" s="160"/>
      <c r="J352" s="160"/>
      <c r="K352" s="160"/>
      <c r="L352" s="160"/>
      <c r="M352" s="160"/>
      <c r="N352" s="160"/>
      <c r="O352" s="160"/>
      <c r="P352" s="160"/>
      <c r="Q352" s="160"/>
      <c r="S352" s="170" t="s">
        <v>1714</v>
      </c>
    </row>
    <row r="353" spans="1:19" x14ac:dyDescent="0.25">
      <c r="A353" s="9">
        <v>30</v>
      </c>
      <c r="B353" s="170" t="s">
        <v>1717</v>
      </c>
      <c r="C353" s="170" t="s">
        <v>1718</v>
      </c>
      <c r="D353" s="170" t="s">
        <v>1719</v>
      </c>
      <c r="E353" s="170" t="s">
        <v>1704</v>
      </c>
      <c r="F353" s="9" t="s">
        <v>1632</v>
      </c>
      <c r="G353" s="160" t="e">
        <f>VLOOKUP(B353,'Medicine-SUpplies-Equipment'!$B$6:$D$2231,3,0)</f>
        <v>#N/A</v>
      </c>
      <c r="H353" s="160" t="s">
        <v>1626</v>
      </c>
      <c r="I353" s="160"/>
      <c r="J353" s="160"/>
      <c r="K353" s="160"/>
      <c r="L353" s="160"/>
      <c r="M353" s="160"/>
      <c r="N353" s="160"/>
      <c r="O353" s="160"/>
      <c r="P353" s="160"/>
      <c r="Q353" s="160"/>
      <c r="S353" s="170" t="s">
        <v>1717</v>
      </c>
    </row>
    <row r="354" spans="1:19" x14ac:dyDescent="0.25">
      <c r="A354" s="9">
        <v>31</v>
      </c>
      <c r="B354" s="170" t="s">
        <v>1720</v>
      </c>
      <c r="C354" s="170" t="s">
        <v>1721</v>
      </c>
      <c r="D354" s="170" t="s">
        <v>1722</v>
      </c>
      <c r="E354" s="170" t="s">
        <v>605</v>
      </c>
      <c r="F354" s="9" t="s">
        <v>1632</v>
      </c>
      <c r="G354" s="160" t="e">
        <f>VLOOKUP(B354,'Medicine-SUpplies-Equipment'!$B$6:$D$2231,3,0)</f>
        <v>#N/A</v>
      </c>
      <c r="H354" s="160" t="s">
        <v>1626</v>
      </c>
      <c r="I354" s="160"/>
      <c r="J354" s="160"/>
      <c r="K354" s="160"/>
      <c r="L354" s="160"/>
      <c r="M354" s="160"/>
      <c r="N354" s="160"/>
      <c r="O354" s="160"/>
      <c r="P354" s="160"/>
      <c r="Q354" s="160"/>
      <c r="S354" s="170" t="s">
        <v>1720</v>
      </c>
    </row>
    <row r="355" spans="1:19" x14ac:dyDescent="0.25">
      <c r="A355" s="9">
        <v>32</v>
      </c>
      <c r="B355" s="170" t="s">
        <v>1723</v>
      </c>
      <c r="C355" s="170" t="s">
        <v>1724</v>
      </c>
      <c r="D355" s="170" t="s">
        <v>1725</v>
      </c>
      <c r="E355" s="170" t="s">
        <v>1704</v>
      </c>
      <c r="F355" s="9" t="s">
        <v>1632</v>
      </c>
      <c r="G355" s="160" t="e">
        <f>VLOOKUP(B355,'Medicine-SUpplies-Equipment'!$B$6:$D$2231,3,0)</f>
        <v>#N/A</v>
      </c>
      <c r="H355" s="160" t="s">
        <v>1626</v>
      </c>
      <c r="I355" s="160"/>
      <c r="J355" s="160"/>
      <c r="K355" s="160"/>
      <c r="L355" s="160"/>
      <c r="M355" s="160"/>
      <c r="N355" s="160"/>
      <c r="O355" s="160"/>
      <c r="P355" s="160"/>
      <c r="Q355" s="160"/>
      <c r="S355" s="170" t="s">
        <v>1723</v>
      </c>
    </row>
    <row r="356" spans="1:19" x14ac:dyDescent="0.25">
      <c r="A356" s="9">
        <v>33</v>
      </c>
      <c r="B356" s="170" t="s">
        <v>1726</v>
      </c>
      <c r="C356" s="170" t="s">
        <v>1727</v>
      </c>
      <c r="D356" s="170" t="s">
        <v>1728</v>
      </c>
      <c r="E356" s="170" t="s">
        <v>1704</v>
      </c>
      <c r="F356" s="9" t="s">
        <v>1632</v>
      </c>
      <c r="G356" s="160" t="e">
        <f>VLOOKUP(B356,'Medicine-SUpplies-Equipment'!$B$6:$D$2231,3,0)</f>
        <v>#N/A</v>
      </c>
      <c r="H356" s="160" t="s">
        <v>1626</v>
      </c>
      <c r="I356" s="160"/>
      <c r="J356" s="160"/>
      <c r="K356" s="160"/>
      <c r="L356" s="160"/>
      <c r="M356" s="160"/>
      <c r="N356" s="160"/>
      <c r="O356" s="160"/>
      <c r="P356" s="160"/>
      <c r="Q356" s="160"/>
      <c r="S356" s="170" t="s">
        <v>1726</v>
      </c>
    </row>
    <row r="357" spans="1:19" x14ac:dyDescent="0.25">
      <c r="A357" s="9">
        <v>34</v>
      </c>
      <c r="B357" s="170" t="s">
        <v>1729</v>
      </c>
      <c r="C357" s="170" t="s">
        <v>1730</v>
      </c>
      <c r="D357" s="170" t="s">
        <v>1731</v>
      </c>
      <c r="E357" s="170" t="s">
        <v>661</v>
      </c>
      <c r="F357" s="9" t="s">
        <v>1632</v>
      </c>
      <c r="G357" s="160" t="e">
        <f>VLOOKUP(B357,'Medicine-SUpplies-Equipment'!$B$6:$D$2231,3,0)</f>
        <v>#N/A</v>
      </c>
      <c r="H357" s="160" t="s">
        <v>1626</v>
      </c>
      <c r="I357" s="160"/>
      <c r="J357" s="160"/>
      <c r="K357" s="160"/>
      <c r="L357" s="160"/>
      <c r="M357" s="160"/>
      <c r="N357" s="160"/>
      <c r="O357" s="160"/>
      <c r="P357" s="160"/>
      <c r="Q357" s="160"/>
      <c r="S357" s="170" t="s">
        <v>1729</v>
      </c>
    </row>
    <row r="358" spans="1:19" x14ac:dyDescent="0.25">
      <c r="A358" s="9">
        <v>35</v>
      </c>
      <c r="B358" s="170" t="s">
        <v>1732</v>
      </c>
      <c r="C358" s="170" t="s">
        <v>1733</v>
      </c>
      <c r="D358" s="170" t="s">
        <v>1734</v>
      </c>
      <c r="E358" s="170" t="s">
        <v>661</v>
      </c>
      <c r="F358" s="9" t="s">
        <v>1632</v>
      </c>
      <c r="G358" s="160" t="e">
        <f>VLOOKUP(B358,'Medicine-SUpplies-Equipment'!$B$6:$D$2231,3,0)</f>
        <v>#N/A</v>
      </c>
      <c r="H358" s="160" t="s">
        <v>1626</v>
      </c>
      <c r="I358" s="160"/>
      <c r="J358" s="160"/>
      <c r="K358" s="160"/>
      <c r="L358" s="160"/>
      <c r="M358" s="160"/>
      <c r="N358" s="160"/>
      <c r="O358" s="160"/>
      <c r="P358" s="160"/>
      <c r="Q358" s="160"/>
      <c r="S358" s="170" t="s">
        <v>1732</v>
      </c>
    </row>
    <row r="359" spans="1:19" x14ac:dyDescent="0.25">
      <c r="A359" s="9">
        <v>36</v>
      </c>
      <c r="B359" s="170" t="s">
        <v>1735</v>
      </c>
      <c r="C359" s="170" t="s">
        <v>1736</v>
      </c>
      <c r="D359" s="170" t="s">
        <v>1737</v>
      </c>
      <c r="E359" s="170" t="s">
        <v>661</v>
      </c>
      <c r="F359" s="9" t="s">
        <v>1632</v>
      </c>
      <c r="G359" s="160" t="e">
        <f>VLOOKUP(B359,'Medicine-SUpplies-Equipment'!$B$6:$D$2231,3,0)</f>
        <v>#N/A</v>
      </c>
      <c r="H359" s="160" t="s">
        <v>1626</v>
      </c>
      <c r="I359" s="160"/>
      <c r="J359" s="160"/>
      <c r="K359" s="160"/>
      <c r="L359" s="160"/>
      <c r="M359" s="160"/>
      <c r="N359" s="160"/>
      <c r="O359" s="160"/>
      <c r="P359" s="160"/>
      <c r="Q359" s="160"/>
      <c r="S359" s="170" t="s">
        <v>1735</v>
      </c>
    </row>
    <row r="360" spans="1:19" x14ac:dyDescent="0.25">
      <c r="A360" s="9">
        <v>37</v>
      </c>
      <c r="B360" s="170" t="s">
        <v>1738</v>
      </c>
      <c r="C360" s="170" t="s">
        <v>1739</v>
      </c>
      <c r="D360" s="170" t="s">
        <v>1740</v>
      </c>
      <c r="E360" s="170" t="s">
        <v>661</v>
      </c>
      <c r="F360" s="9" t="s">
        <v>1632</v>
      </c>
      <c r="G360" s="160" t="e">
        <f>VLOOKUP(B360,'Medicine-SUpplies-Equipment'!$B$6:$D$2231,3,0)</f>
        <v>#N/A</v>
      </c>
      <c r="H360" s="160" t="s">
        <v>1626</v>
      </c>
      <c r="I360" s="160"/>
      <c r="J360" s="160"/>
      <c r="K360" s="160"/>
      <c r="L360" s="160"/>
      <c r="M360" s="160"/>
      <c r="N360" s="160"/>
      <c r="O360" s="160"/>
      <c r="P360" s="160"/>
      <c r="Q360" s="160"/>
      <c r="S360" s="170" t="s">
        <v>1738</v>
      </c>
    </row>
    <row r="361" spans="1:19" x14ac:dyDescent="0.25">
      <c r="A361" s="9">
        <v>38</v>
      </c>
      <c r="B361" s="170" t="s">
        <v>1741</v>
      </c>
      <c r="C361" s="170" t="s">
        <v>1742</v>
      </c>
      <c r="D361" s="170" t="s">
        <v>1743</v>
      </c>
      <c r="E361" s="170" t="s">
        <v>661</v>
      </c>
      <c r="F361" s="9" t="s">
        <v>1632</v>
      </c>
      <c r="G361" s="160" t="e">
        <f>VLOOKUP(B361,'Medicine-SUpplies-Equipment'!$B$6:$D$2231,3,0)</f>
        <v>#N/A</v>
      </c>
      <c r="H361" s="160" t="s">
        <v>1626</v>
      </c>
      <c r="I361" s="160"/>
      <c r="J361" s="160"/>
      <c r="K361" s="160"/>
      <c r="L361" s="160"/>
      <c r="M361" s="160"/>
      <c r="N361" s="160"/>
      <c r="O361" s="160"/>
      <c r="P361" s="160"/>
      <c r="Q361" s="160"/>
      <c r="S361" s="170" t="s">
        <v>1741</v>
      </c>
    </row>
    <row r="362" spans="1:19" x14ac:dyDescent="0.25">
      <c r="A362" s="9">
        <v>39</v>
      </c>
      <c r="B362" s="170" t="s">
        <v>1744</v>
      </c>
      <c r="C362" s="170" t="s">
        <v>1745</v>
      </c>
      <c r="D362" s="170" t="s">
        <v>1746</v>
      </c>
      <c r="E362" s="170" t="s">
        <v>661</v>
      </c>
      <c r="F362" s="9" t="s">
        <v>1632</v>
      </c>
      <c r="G362" s="160" t="e">
        <f>VLOOKUP(B362,'Medicine-SUpplies-Equipment'!$B$6:$D$2231,3,0)</f>
        <v>#N/A</v>
      </c>
      <c r="H362" s="160" t="s">
        <v>1626</v>
      </c>
      <c r="I362" s="160"/>
      <c r="J362" s="160"/>
      <c r="K362" s="160"/>
      <c r="L362" s="160"/>
      <c r="M362" s="160"/>
      <c r="N362" s="160"/>
      <c r="O362" s="160"/>
      <c r="P362" s="160"/>
      <c r="Q362" s="160"/>
      <c r="S362" s="170" t="s">
        <v>1744</v>
      </c>
    </row>
    <row r="363" spans="1:19" x14ac:dyDescent="0.25">
      <c r="A363" s="9">
        <v>40</v>
      </c>
      <c r="B363" s="170" t="s">
        <v>1747</v>
      </c>
      <c r="C363" s="170" t="s">
        <v>1748</v>
      </c>
      <c r="D363" s="170" t="s">
        <v>1749</v>
      </c>
      <c r="E363" s="170" t="s">
        <v>661</v>
      </c>
      <c r="F363" s="9" t="s">
        <v>1632</v>
      </c>
      <c r="G363" s="160" t="e">
        <f>VLOOKUP(B363,'Medicine-SUpplies-Equipment'!$B$6:$D$2231,3,0)</f>
        <v>#N/A</v>
      </c>
      <c r="H363" s="160" t="s">
        <v>1626</v>
      </c>
      <c r="I363" s="160"/>
      <c r="J363" s="160"/>
      <c r="K363" s="160"/>
      <c r="L363" s="160"/>
      <c r="M363" s="160"/>
      <c r="N363" s="160"/>
      <c r="O363" s="160"/>
      <c r="P363" s="160"/>
      <c r="Q363" s="160"/>
      <c r="S363" s="170" t="s">
        <v>1747</v>
      </c>
    </row>
    <row r="364" spans="1:19" x14ac:dyDescent="0.25">
      <c r="A364" s="9">
        <v>41</v>
      </c>
      <c r="B364" s="170" t="s">
        <v>1750</v>
      </c>
      <c r="C364" s="170" t="s">
        <v>1751</v>
      </c>
      <c r="D364" s="170" t="s">
        <v>1752</v>
      </c>
      <c r="E364" s="170" t="s">
        <v>661</v>
      </c>
      <c r="F364" s="9" t="s">
        <v>1632</v>
      </c>
      <c r="G364" s="160" t="e">
        <f>VLOOKUP(B364,'Medicine-SUpplies-Equipment'!$B$6:$D$2231,3,0)</f>
        <v>#N/A</v>
      </c>
      <c r="H364" s="160" t="s">
        <v>1626</v>
      </c>
      <c r="I364" s="160"/>
      <c r="J364" s="160"/>
      <c r="K364" s="160"/>
      <c r="L364" s="160"/>
      <c r="M364" s="160"/>
      <c r="N364" s="160"/>
      <c r="O364" s="160"/>
      <c r="P364" s="160"/>
      <c r="Q364" s="160"/>
      <c r="S364" s="170" t="s">
        <v>1750</v>
      </c>
    </row>
    <row r="365" spans="1:19" x14ac:dyDescent="0.25">
      <c r="A365" s="9">
        <v>42</v>
      </c>
      <c r="B365" s="170" t="s">
        <v>1753</v>
      </c>
      <c r="C365" s="170" t="s">
        <v>1754</v>
      </c>
      <c r="D365" s="170" t="s">
        <v>1755</v>
      </c>
      <c r="E365" s="170" t="s">
        <v>661</v>
      </c>
      <c r="F365" s="9" t="s">
        <v>1632</v>
      </c>
      <c r="G365" s="160" t="e">
        <f>VLOOKUP(B365,'Medicine-SUpplies-Equipment'!$B$6:$D$2231,3,0)</f>
        <v>#N/A</v>
      </c>
      <c r="H365" s="160" t="s">
        <v>1626</v>
      </c>
      <c r="I365" s="160"/>
      <c r="J365" s="160"/>
      <c r="K365" s="160"/>
      <c r="L365" s="160"/>
      <c r="M365" s="160"/>
      <c r="N365" s="160"/>
      <c r="O365" s="160"/>
      <c r="P365" s="160"/>
      <c r="Q365" s="160"/>
      <c r="S365" s="170" t="s">
        <v>1753</v>
      </c>
    </row>
    <row r="366" spans="1:19" x14ac:dyDescent="0.25">
      <c r="A366" s="9">
        <v>43</v>
      </c>
      <c r="B366" s="170" t="s">
        <v>1756</v>
      </c>
      <c r="C366" s="170" t="s">
        <v>1757</v>
      </c>
      <c r="D366" s="170" t="s">
        <v>1758</v>
      </c>
      <c r="E366" s="170" t="s">
        <v>661</v>
      </c>
      <c r="F366" s="9" t="s">
        <v>1632</v>
      </c>
      <c r="G366" s="160" t="e">
        <f>VLOOKUP(B366,'Medicine-SUpplies-Equipment'!$B$6:$D$2231,3,0)</f>
        <v>#N/A</v>
      </c>
      <c r="H366" s="160" t="s">
        <v>1626</v>
      </c>
      <c r="I366" s="160"/>
      <c r="J366" s="160"/>
      <c r="K366" s="160"/>
      <c r="L366" s="160"/>
      <c r="M366" s="160"/>
      <c r="N366" s="160"/>
      <c r="O366" s="160"/>
      <c r="P366" s="160"/>
      <c r="Q366" s="160"/>
      <c r="S366" s="170" t="s">
        <v>1756</v>
      </c>
    </row>
    <row r="367" spans="1:19" x14ac:dyDescent="0.25">
      <c r="A367" s="9">
        <v>44</v>
      </c>
      <c r="B367" s="170" t="s">
        <v>1759</v>
      </c>
      <c r="C367" s="170" t="s">
        <v>1760</v>
      </c>
      <c r="D367" s="170" t="s">
        <v>1761</v>
      </c>
      <c r="E367" s="170" t="s">
        <v>661</v>
      </c>
      <c r="F367" s="9" t="s">
        <v>1632</v>
      </c>
      <c r="G367" s="160" t="e">
        <f>VLOOKUP(B367,'Medicine-SUpplies-Equipment'!$B$6:$D$2231,3,0)</f>
        <v>#N/A</v>
      </c>
      <c r="H367" s="160" t="s">
        <v>1626</v>
      </c>
      <c r="I367" s="160"/>
      <c r="J367" s="160"/>
      <c r="K367" s="160"/>
      <c r="L367" s="160"/>
      <c r="M367" s="160"/>
      <c r="N367" s="160"/>
      <c r="O367" s="160"/>
      <c r="P367" s="160"/>
      <c r="Q367" s="160"/>
      <c r="S367" s="170" t="s">
        <v>1759</v>
      </c>
    </row>
    <row r="368" spans="1:19" x14ac:dyDescent="0.25">
      <c r="A368" s="9">
        <v>45</v>
      </c>
      <c r="B368" s="170" t="s">
        <v>1762</v>
      </c>
      <c r="C368" s="170" t="s">
        <v>1763</v>
      </c>
      <c r="D368" s="170" t="s">
        <v>1764</v>
      </c>
      <c r="E368" s="170" t="s">
        <v>661</v>
      </c>
      <c r="F368" s="9" t="s">
        <v>1632</v>
      </c>
      <c r="G368" s="160" t="e">
        <f>VLOOKUP(B368,'Medicine-SUpplies-Equipment'!$B$6:$D$2231,3,0)</f>
        <v>#N/A</v>
      </c>
      <c r="H368" s="160" t="s">
        <v>1626</v>
      </c>
      <c r="I368" s="160"/>
      <c r="J368" s="160"/>
      <c r="K368" s="160"/>
      <c r="L368" s="160"/>
      <c r="M368" s="160"/>
      <c r="N368" s="160"/>
      <c r="O368" s="160"/>
      <c r="P368" s="160"/>
      <c r="Q368" s="160"/>
      <c r="S368" s="170" t="s">
        <v>1762</v>
      </c>
    </row>
    <row r="369" spans="1:19" x14ac:dyDescent="0.25">
      <c r="A369" s="9">
        <v>46</v>
      </c>
      <c r="B369" s="170" t="s">
        <v>1765</v>
      </c>
      <c r="C369" s="170" t="s">
        <v>1766</v>
      </c>
      <c r="D369" s="170" t="s">
        <v>1767</v>
      </c>
      <c r="E369" s="170" t="s">
        <v>661</v>
      </c>
      <c r="F369" s="9" t="s">
        <v>1632</v>
      </c>
      <c r="G369" s="160" t="e">
        <f>VLOOKUP(B369,'Medicine-SUpplies-Equipment'!$B$6:$D$2231,3,0)</f>
        <v>#N/A</v>
      </c>
      <c r="H369" s="160" t="s">
        <v>1626</v>
      </c>
      <c r="I369" s="160"/>
      <c r="J369" s="160"/>
      <c r="K369" s="160"/>
      <c r="L369" s="160"/>
      <c r="M369" s="160"/>
      <c r="N369" s="160"/>
      <c r="O369" s="160"/>
      <c r="P369" s="160"/>
      <c r="Q369" s="160"/>
      <c r="S369" s="170" t="s">
        <v>1765</v>
      </c>
    </row>
    <row r="370" spans="1:19" x14ac:dyDescent="0.25">
      <c r="A370" s="9">
        <v>47</v>
      </c>
      <c r="B370" s="9" t="s">
        <v>1768</v>
      </c>
      <c r="C370" s="9" t="s">
        <v>1769</v>
      </c>
      <c r="D370" s="9" t="s">
        <v>1770</v>
      </c>
      <c r="E370" s="9" t="s">
        <v>661</v>
      </c>
      <c r="F370" s="9" t="s">
        <v>1632</v>
      </c>
      <c r="G370" s="160" t="e">
        <f>VLOOKUP(B370,'Medicine-SUpplies-Equipment'!$B$6:$D$2231,3,0)</f>
        <v>#N/A</v>
      </c>
      <c r="H370" s="160" t="s">
        <v>1626</v>
      </c>
      <c r="I370" s="160"/>
      <c r="J370" s="160"/>
      <c r="K370" s="160"/>
      <c r="L370" s="160"/>
      <c r="M370" s="160"/>
      <c r="N370" s="160"/>
      <c r="O370" s="160"/>
      <c r="P370" s="160"/>
      <c r="Q370" s="160"/>
      <c r="S370" s="9" t="s">
        <v>1768</v>
      </c>
    </row>
    <row r="371" spans="1:19" ht="17.25" x14ac:dyDescent="0.3">
      <c r="A371" s="9">
        <v>48</v>
      </c>
      <c r="B371" s="108" t="s">
        <v>1771</v>
      </c>
      <c r="C371" s="108" t="s">
        <v>1772</v>
      </c>
      <c r="D371" s="9" t="s">
        <v>1773</v>
      </c>
      <c r="E371" s="193" t="s">
        <v>661</v>
      </c>
      <c r="F371" s="9" t="s">
        <v>1632</v>
      </c>
      <c r="G371" s="160" t="e">
        <f>VLOOKUP(B371,'Medicine-SUpplies-Equipment'!$B$6:$D$2231,3,0)</f>
        <v>#N/A</v>
      </c>
      <c r="H371" s="160" t="s">
        <v>1626</v>
      </c>
      <c r="I371" s="160"/>
      <c r="J371" s="160"/>
      <c r="K371" s="160"/>
      <c r="L371" s="160"/>
      <c r="M371" s="160"/>
      <c r="N371" s="160"/>
      <c r="O371" s="160"/>
      <c r="P371" s="160"/>
      <c r="Q371" s="160"/>
      <c r="S371" s="108" t="s">
        <v>1771</v>
      </c>
    </row>
    <row r="372" spans="1:19" ht="17.25" x14ac:dyDescent="0.3">
      <c r="A372" s="9">
        <v>49</v>
      </c>
      <c r="B372" s="108" t="s">
        <v>1774</v>
      </c>
      <c r="C372" s="108" t="s">
        <v>1775</v>
      </c>
      <c r="D372" s="9" t="s">
        <v>1776</v>
      </c>
      <c r="E372" s="193" t="s">
        <v>661</v>
      </c>
      <c r="F372" s="9" t="s">
        <v>1632</v>
      </c>
      <c r="G372" s="160" t="e">
        <f>VLOOKUP(B372,'Medicine-SUpplies-Equipment'!$B$6:$D$2231,3,0)</f>
        <v>#N/A</v>
      </c>
      <c r="H372" s="160" t="s">
        <v>1626</v>
      </c>
      <c r="I372" s="160"/>
      <c r="J372" s="160"/>
      <c r="K372" s="160"/>
      <c r="L372" s="160"/>
      <c r="M372" s="160"/>
      <c r="N372" s="160"/>
      <c r="O372" s="160"/>
      <c r="P372" s="160"/>
      <c r="Q372" s="160"/>
      <c r="S372" s="108" t="s">
        <v>1774</v>
      </c>
    </row>
    <row r="373" spans="1:19" ht="17.25" x14ac:dyDescent="0.3">
      <c r="A373" s="9">
        <v>50</v>
      </c>
      <c r="B373" s="108" t="s">
        <v>1777</v>
      </c>
      <c r="C373" s="108" t="s">
        <v>1778</v>
      </c>
      <c r="D373" s="9" t="s">
        <v>1779</v>
      </c>
      <c r="E373" s="193" t="s">
        <v>661</v>
      </c>
      <c r="F373" s="9" t="s">
        <v>1632</v>
      </c>
      <c r="G373" s="160" t="e">
        <f>VLOOKUP(B373,'Medicine-SUpplies-Equipment'!$B$6:$D$2231,3,0)</f>
        <v>#N/A</v>
      </c>
      <c r="H373" s="160" t="s">
        <v>1626</v>
      </c>
      <c r="I373" s="160"/>
      <c r="J373" s="160"/>
      <c r="K373" s="160"/>
      <c r="L373" s="160"/>
      <c r="M373" s="160"/>
      <c r="N373" s="160"/>
      <c r="O373" s="160"/>
      <c r="P373" s="160"/>
      <c r="Q373" s="160"/>
      <c r="S373" s="108" t="s">
        <v>1777</v>
      </c>
    </row>
    <row r="374" spans="1:19" ht="17.25" x14ac:dyDescent="0.3">
      <c r="A374" s="9">
        <v>51</v>
      </c>
      <c r="B374" s="108" t="s">
        <v>1780</v>
      </c>
      <c r="C374" s="108" t="s">
        <v>1781</v>
      </c>
      <c r="D374" s="9" t="s">
        <v>1782</v>
      </c>
      <c r="E374" s="193" t="s">
        <v>661</v>
      </c>
      <c r="F374" s="9" t="s">
        <v>1632</v>
      </c>
      <c r="G374" s="160" t="e">
        <f>VLOOKUP(B374,'Medicine-SUpplies-Equipment'!$B$6:$D$2231,3,0)</f>
        <v>#N/A</v>
      </c>
      <c r="H374" s="160" t="s">
        <v>1626</v>
      </c>
      <c r="I374" s="160"/>
      <c r="J374" s="160"/>
      <c r="K374" s="160"/>
      <c r="L374" s="160"/>
      <c r="M374" s="160"/>
      <c r="N374" s="160"/>
      <c r="O374" s="160"/>
      <c r="P374" s="160"/>
      <c r="Q374" s="160"/>
      <c r="S374" s="108" t="s">
        <v>1780</v>
      </c>
    </row>
    <row r="375" spans="1:19" ht="17.25" x14ac:dyDescent="0.3">
      <c r="A375" s="9">
        <v>52</v>
      </c>
      <c r="B375" s="108" t="s">
        <v>1783</v>
      </c>
      <c r="C375" s="108" t="s">
        <v>1784</v>
      </c>
      <c r="D375" s="9" t="s">
        <v>1785</v>
      </c>
      <c r="E375" s="193" t="s">
        <v>661</v>
      </c>
      <c r="F375" s="9" t="s">
        <v>1632</v>
      </c>
      <c r="G375" s="160" t="e">
        <f>VLOOKUP(B375,'Medicine-SUpplies-Equipment'!$B$6:$D$2231,3,0)</f>
        <v>#N/A</v>
      </c>
      <c r="H375" s="160" t="s">
        <v>1626</v>
      </c>
      <c r="I375" s="160"/>
      <c r="J375" s="160"/>
      <c r="K375" s="160"/>
      <c r="L375" s="160"/>
      <c r="M375" s="160"/>
      <c r="N375" s="160"/>
      <c r="O375" s="160"/>
      <c r="P375" s="160"/>
      <c r="Q375" s="160"/>
      <c r="S375" s="108" t="s">
        <v>1783</v>
      </c>
    </row>
    <row r="376" spans="1:19" ht="17.25" x14ac:dyDescent="0.3">
      <c r="A376" s="9">
        <v>53</v>
      </c>
      <c r="B376" s="108" t="s">
        <v>1786</v>
      </c>
      <c r="C376" s="108" t="s">
        <v>1787</v>
      </c>
      <c r="D376" s="9" t="s">
        <v>1788</v>
      </c>
      <c r="E376" s="193" t="s">
        <v>661</v>
      </c>
      <c r="F376" s="9" t="s">
        <v>1632</v>
      </c>
      <c r="G376" s="160" t="e">
        <f>VLOOKUP(B376,'Medicine-SUpplies-Equipment'!$B$6:$D$2231,3,0)</f>
        <v>#N/A</v>
      </c>
      <c r="H376" s="160" t="s">
        <v>1626</v>
      </c>
      <c r="I376" s="160"/>
      <c r="J376" s="160"/>
      <c r="K376" s="160"/>
      <c r="L376" s="160"/>
      <c r="M376" s="160"/>
      <c r="N376" s="160"/>
      <c r="O376" s="160"/>
      <c r="P376" s="160"/>
      <c r="Q376" s="160"/>
      <c r="S376" s="108" t="s">
        <v>1786</v>
      </c>
    </row>
    <row r="377" spans="1:19" ht="17.25" x14ac:dyDescent="0.3">
      <c r="A377" s="9">
        <v>54</v>
      </c>
      <c r="B377" s="108" t="s">
        <v>1789</v>
      </c>
      <c r="C377" s="108" t="s">
        <v>1790</v>
      </c>
      <c r="D377" s="9" t="s">
        <v>1791</v>
      </c>
      <c r="E377" s="193" t="s">
        <v>1139</v>
      </c>
      <c r="F377" s="9" t="s">
        <v>1632</v>
      </c>
      <c r="G377" s="160" t="e">
        <f>VLOOKUP(B377,'Medicine-SUpplies-Equipment'!$B$6:$D$2231,3,0)</f>
        <v>#N/A</v>
      </c>
      <c r="H377" s="160" t="s">
        <v>1626</v>
      </c>
      <c r="I377" s="160"/>
      <c r="J377" s="160"/>
      <c r="K377" s="160"/>
      <c r="L377" s="160"/>
      <c r="M377" s="160"/>
      <c r="N377" s="160"/>
      <c r="O377" s="160"/>
      <c r="P377" s="160"/>
      <c r="Q377" s="160"/>
      <c r="S377" s="108" t="s">
        <v>1789</v>
      </c>
    </row>
    <row r="378" spans="1:19" ht="17.25" x14ac:dyDescent="0.3">
      <c r="A378" s="9">
        <v>55</v>
      </c>
      <c r="B378" s="108" t="s">
        <v>1526</v>
      </c>
      <c r="C378" s="108" t="s">
        <v>1792</v>
      </c>
      <c r="D378" s="9" t="s">
        <v>1793</v>
      </c>
      <c r="E378" s="193" t="s">
        <v>1670</v>
      </c>
      <c r="F378" s="9" t="s">
        <v>1632</v>
      </c>
      <c r="G378" s="160" t="e">
        <f>VLOOKUP(B378,'Medicine-SUpplies-Equipment'!$B$6:$D$2231,3,0)</f>
        <v>#N/A</v>
      </c>
      <c r="H378" s="160" t="s">
        <v>1626</v>
      </c>
      <c r="I378" s="160"/>
      <c r="J378" s="160"/>
      <c r="K378" s="160"/>
      <c r="L378" s="160"/>
      <c r="M378" s="160"/>
      <c r="N378" s="160"/>
      <c r="O378" s="160"/>
      <c r="P378" s="160"/>
      <c r="Q378" s="160"/>
      <c r="S378" s="108" t="s">
        <v>1526</v>
      </c>
    </row>
    <row r="379" spans="1:19" ht="17.25" x14ac:dyDescent="0.3">
      <c r="A379" s="9">
        <v>56</v>
      </c>
      <c r="B379" s="108" t="s">
        <v>1794</v>
      </c>
      <c r="C379" s="108" t="s">
        <v>1795</v>
      </c>
      <c r="D379" s="9" t="s">
        <v>1796</v>
      </c>
      <c r="E379" s="193" t="s">
        <v>608</v>
      </c>
      <c r="F379" s="9" t="s">
        <v>1632</v>
      </c>
      <c r="G379" s="160" t="e">
        <f>VLOOKUP(B379,'Medicine-SUpplies-Equipment'!$B$6:$D$2231,3,0)</f>
        <v>#N/A</v>
      </c>
      <c r="H379" s="160" t="s">
        <v>1626</v>
      </c>
      <c r="I379" s="160"/>
      <c r="J379" s="160"/>
      <c r="K379" s="160"/>
      <c r="L379" s="160"/>
      <c r="M379" s="160"/>
      <c r="N379" s="160"/>
      <c r="O379" s="160"/>
      <c r="P379" s="160"/>
      <c r="Q379" s="160"/>
      <c r="S379" s="108" t="s">
        <v>1794</v>
      </c>
    </row>
    <row r="380" spans="1:19" x14ac:dyDescent="0.25">
      <c r="A380" s="9">
        <v>57</v>
      </c>
      <c r="B380" s="108" t="s">
        <v>1797</v>
      </c>
      <c r="C380" s="108" t="s">
        <v>1798</v>
      </c>
      <c r="D380" s="9" t="s">
        <v>1799</v>
      </c>
      <c r="E380" s="9" t="s">
        <v>659</v>
      </c>
      <c r="F380" s="9" t="s">
        <v>1632</v>
      </c>
      <c r="G380" s="160" t="e">
        <f>VLOOKUP(B380,'Medicine-SUpplies-Equipment'!$B$6:$D$2231,3,0)</f>
        <v>#N/A</v>
      </c>
      <c r="H380" s="160" t="s">
        <v>1626</v>
      </c>
      <c r="I380" s="160"/>
      <c r="J380" s="160"/>
      <c r="K380" s="160"/>
      <c r="L380" s="160"/>
      <c r="M380" s="160"/>
      <c r="N380" s="160"/>
      <c r="O380" s="160"/>
      <c r="P380" s="160"/>
      <c r="Q380" s="160"/>
      <c r="S380" s="108" t="s">
        <v>1797</v>
      </c>
    </row>
    <row r="381" spans="1:19" x14ac:dyDescent="0.25">
      <c r="A381" s="9">
        <v>58</v>
      </c>
      <c r="B381" s="108" t="s">
        <v>1800</v>
      </c>
      <c r="C381" s="108" t="s">
        <v>1801</v>
      </c>
      <c r="D381" s="9" t="s">
        <v>1802</v>
      </c>
      <c r="E381" s="9" t="s">
        <v>661</v>
      </c>
      <c r="F381" s="9" t="s">
        <v>1632</v>
      </c>
      <c r="G381" s="160" t="e">
        <f>VLOOKUP(B381,'Medicine-SUpplies-Equipment'!$B$6:$D$2231,3,0)</f>
        <v>#N/A</v>
      </c>
      <c r="H381" s="160" t="s">
        <v>1626</v>
      </c>
      <c r="I381" s="160"/>
      <c r="J381" s="160"/>
      <c r="K381" s="160"/>
      <c r="L381" s="160"/>
      <c r="M381" s="160"/>
      <c r="N381" s="160"/>
      <c r="O381" s="160"/>
      <c r="P381" s="160"/>
      <c r="Q381" s="160"/>
      <c r="S381" s="108" t="s">
        <v>1800</v>
      </c>
    </row>
    <row r="382" spans="1:19" x14ac:dyDescent="0.25">
      <c r="A382" s="9">
        <v>59</v>
      </c>
      <c r="B382" s="108" t="s">
        <v>1803</v>
      </c>
      <c r="C382" s="108" t="s">
        <v>1804</v>
      </c>
      <c r="D382" s="9" t="s">
        <v>1805</v>
      </c>
      <c r="E382" s="9" t="s">
        <v>661</v>
      </c>
      <c r="F382" s="9" t="s">
        <v>1632</v>
      </c>
      <c r="G382" s="160" t="e">
        <f>VLOOKUP(B382,'Medicine-SUpplies-Equipment'!$B$6:$D$2231,3,0)</f>
        <v>#N/A</v>
      </c>
      <c r="H382" s="160" t="s">
        <v>1626</v>
      </c>
      <c r="I382" s="160"/>
      <c r="J382" s="160"/>
      <c r="K382" s="160"/>
      <c r="L382" s="160"/>
      <c r="M382" s="160"/>
      <c r="N382" s="160"/>
      <c r="O382" s="160"/>
      <c r="P382" s="160"/>
      <c r="Q382" s="160"/>
      <c r="S382" s="108" t="s">
        <v>1803</v>
      </c>
    </row>
    <row r="383" spans="1:19" x14ac:dyDescent="0.25">
      <c r="A383" s="9">
        <v>60</v>
      </c>
      <c r="B383" s="108" t="s">
        <v>1806</v>
      </c>
      <c r="C383" s="108" t="s">
        <v>1807</v>
      </c>
      <c r="D383" s="9" t="s">
        <v>1376</v>
      </c>
      <c r="E383" s="9" t="s">
        <v>661</v>
      </c>
      <c r="F383" s="9" t="s">
        <v>1632</v>
      </c>
      <c r="G383" s="160" t="e">
        <f>VLOOKUP(B383,'Medicine-SUpplies-Equipment'!$B$6:$D$2231,3,0)</f>
        <v>#N/A</v>
      </c>
      <c r="H383" s="160" t="s">
        <v>1626</v>
      </c>
      <c r="I383" s="160"/>
      <c r="J383" s="160"/>
      <c r="K383" s="160"/>
      <c r="L383" s="160"/>
      <c r="M383" s="160"/>
      <c r="N383" s="160"/>
      <c r="O383" s="160"/>
      <c r="P383" s="160"/>
      <c r="Q383" s="160"/>
      <c r="S383" s="108" t="s">
        <v>1806</v>
      </c>
    </row>
    <row r="384" spans="1:19" x14ac:dyDescent="0.25">
      <c r="A384" s="9">
        <v>61</v>
      </c>
      <c r="B384" s="108" t="s">
        <v>1808</v>
      </c>
      <c r="C384" s="108" t="s">
        <v>1809</v>
      </c>
      <c r="D384" s="9" t="s">
        <v>1810</v>
      </c>
      <c r="E384" s="9" t="s">
        <v>661</v>
      </c>
      <c r="F384" s="9" t="s">
        <v>1632</v>
      </c>
      <c r="G384" s="160" t="e">
        <f>VLOOKUP(B384,'Medicine-SUpplies-Equipment'!$B$6:$D$2231,3,0)</f>
        <v>#N/A</v>
      </c>
      <c r="H384" s="160" t="s">
        <v>1626</v>
      </c>
      <c r="I384" s="160"/>
      <c r="J384" s="160"/>
      <c r="K384" s="160"/>
      <c r="L384" s="160"/>
      <c r="M384" s="160"/>
      <c r="N384" s="160"/>
      <c r="O384" s="160"/>
      <c r="P384" s="160"/>
      <c r="Q384" s="160"/>
      <c r="S384" s="108" t="s">
        <v>1808</v>
      </c>
    </row>
    <row r="385" spans="1:19" x14ac:dyDescent="0.25">
      <c r="A385" s="9">
        <v>62</v>
      </c>
      <c r="B385" s="108" t="s">
        <v>1811</v>
      </c>
      <c r="C385" s="108" t="s">
        <v>1812</v>
      </c>
      <c r="D385" s="9" t="s">
        <v>1813</v>
      </c>
      <c r="E385" s="9" t="s">
        <v>661</v>
      </c>
      <c r="F385" s="9" t="s">
        <v>1632</v>
      </c>
      <c r="G385" s="160" t="e">
        <f>VLOOKUP(B385,'Medicine-SUpplies-Equipment'!$B$6:$D$2231,3,0)</f>
        <v>#N/A</v>
      </c>
      <c r="H385" s="160" t="s">
        <v>1626</v>
      </c>
      <c r="I385" s="160"/>
      <c r="J385" s="160"/>
      <c r="K385" s="160"/>
      <c r="L385" s="160"/>
      <c r="M385" s="160"/>
      <c r="N385" s="160"/>
      <c r="O385" s="160"/>
      <c r="P385" s="160"/>
      <c r="Q385" s="160"/>
      <c r="S385" s="108" t="s">
        <v>1811</v>
      </c>
    </row>
    <row r="386" spans="1:19" x14ac:dyDescent="0.25">
      <c r="A386" s="9">
        <v>63</v>
      </c>
      <c r="B386" s="108" t="s">
        <v>1814</v>
      </c>
      <c r="C386" s="108" t="s">
        <v>1815</v>
      </c>
      <c r="D386" s="9" t="s">
        <v>1816</v>
      </c>
      <c r="E386" s="9" t="s">
        <v>661</v>
      </c>
      <c r="F386" s="9" t="s">
        <v>1632</v>
      </c>
      <c r="G386" s="160" t="e">
        <f>VLOOKUP(B386,'Medicine-SUpplies-Equipment'!$B$6:$D$2231,3,0)</f>
        <v>#N/A</v>
      </c>
      <c r="H386" s="160" t="s">
        <v>1626</v>
      </c>
      <c r="I386" s="160"/>
      <c r="J386" s="160"/>
      <c r="K386" s="160"/>
      <c r="L386" s="160"/>
      <c r="M386" s="160"/>
      <c r="N386" s="160"/>
      <c r="O386" s="160"/>
      <c r="P386" s="160"/>
      <c r="Q386" s="160"/>
      <c r="S386" s="108" t="s">
        <v>1814</v>
      </c>
    </row>
    <row r="387" spans="1:19" x14ac:dyDescent="0.25">
      <c r="A387" s="9">
        <v>64</v>
      </c>
      <c r="B387" s="108" t="s">
        <v>1817</v>
      </c>
      <c r="C387" s="108" t="s">
        <v>1818</v>
      </c>
      <c r="D387" s="9" t="s">
        <v>1819</v>
      </c>
      <c r="E387" s="9" t="s">
        <v>661</v>
      </c>
      <c r="F387" s="9" t="s">
        <v>1632</v>
      </c>
      <c r="G387" s="160" t="e">
        <f>VLOOKUP(B387,'Medicine-SUpplies-Equipment'!$B$6:$D$2231,3,0)</f>
        <v>#N/A</v>
      </c>
      <c r="H387" s="160" t="s">
        <v>1626</v>
      </c>
      <c r="I387" s="160"/>
      <c r="J387" s="160"/>
      <c r="K387" s="160"/>
      <c r="L387" s="160"/>
      <c r="M387" s="160"/>
      <c r="N387" s="160"/>
      <c r="O387" s="160"/>
      <c r="P387" s="160"/>
      <c r="Q387" s="160"/>
      <c r="S387" s="108" t="s">
        <v>1817</v>
      </c>
    </row>
    <row r="388" spans="1:19" x14ac:dyDescent="0.25">
      <c r="A388" s="9">
        <v>65</v>
      </c>
      <c r="B388" s="108" t="s">
        <v>1820</v>
      </c>
      <c r="C388" s="108" t="s">
        <v>1821</v>
      </c>
      <c r="D388" s="9" t="s">
        <v>1822</v>
      </c>
      <c r="E388" s="9" t="s">
        <v>661</v>
      </c>
      <c r="F388" s="9" t="s">
        <v>1632</v>
      </c>
      <c r="G388" s="160" t="e">
        <f>VLOOKUP(B388,'Medicine-SUpplies-Equipment'!$B$6:$D$2231,3,0)</f>
        <v>#N/A</v>
      </c>
      <c r="H388" s="160" t="s">
        <v>1626</v>
      </c>
      <c r="I388" s="160"/>
      <c r="J388" s="160"/>
      <c r="K388" s="160"/>
      <c r="L388" s="160"/>
      <c r="M388" s="160"/>
      <c r="N388" s="160"/>
      <c r="O388" s="160"/>
      <c r="P388" s="160"/>
      <c r="Q388" s="160"/>
      <c r="S388" s="108" t="s">
        <v>1820</v>
      </c>
    </row>
    <row r="389" spans="1:19" x14ac:dyDescent="0.25">
      <c r="A389" s="160">
        <v>66</v>
      </c>
      <c r="B389" s="163" t="s">
        <v>1823</v>
      </c>
      <c r="C389" s="163" t="s">
        <v>1823</v>
      </c>
      <c r="D389" s="160" t="s">
        <v>1824</v>
      </c>
      <c r="E389" s="160" t="s">
        <v>656</v>
      </c>
      <c r="F389" s="160"/>
      <c r="G389" s="160" t="e">
        <f>VLOOKUP(B389,'Medicine-SUpplies-Equipment'!$B$6:$D$2231,3,0)</f>
        <v>#N/A</v>
      </c>
      <c r="H389" s="160" t="s">
        <v>1626</v>
      </c>
      <c r="I389" s="160"/>
      <c r="J389" s="160"/>
      <c r="K389" s="160"/>
      <c r="L389" s="160"/>
      <c r="M389" s="160"/>
      <c r="N389" s="160"/>
      <c r="O389" s="160"/>
      <c r="P389" s="160"/>
      <c r="Q389" s="160"/>
      <c r="S389" s="163" t="s">
        <v>1823</v>
      </c>
    </row>
    <row r="390" spans="1:19" x14ac:dyDescent="0.25">
      <c r="A390" s="160">
        <v>67</v>
      </c>
      <c r="B390" s="163"/>
      <c r="C390" s="163" t="s">
        <v>1825</v>
      </c>
      <c r="D390" s="169" t="s">
        <v>1826</v>
      </c>
      <c r="E390" s="160" t="s">
        <v>660</v>
      </c>
      <c r="F390" s="160" t="s">
        <v>1632</v>
      </c>
      <c r="G390" s="160" t="e">
        <f>VLOOKUP(B390,'Medicine-SUpplies-Equipment'!$B$6:$D$2231,3,0)</f>
        <v>#N/A</v>
      </c>
      <c r="H390" s="160" t="s">
        <v>1626</v>
      </c>
      <c r="I390" s="160"/>
      <c r="J390" s="160"/>
      <c r="K390" s="160"/>
      <c r="L390" s="160"/>
      <c r="M390" s="160"/>
      <c r="N390" s="160"/>
      <c r="O390" s="160"/>
      <c r="P390" s="160"/>
      <c r="Q390" s="160"/>
    </row>
    <row r="391" spans="1:19" x14ac:dyDescent="0.25">
      <c r="A391" s="160">
        <v>68</v>
      </c>
      <c r="B391" s="163"/>
      <c r="C391" s="163" t="s">
        <v>1827</v>
      </c>
      <c r="D391" s="160" t="s">
        <v>1828</v>
      </c>
      <c r="E391" s="160" t="s">
        <v>660</v>
      </c>
      <c r="F391" s="160" t="s">
        <v>1632</v>
      </c>
      <c r="G391" s="160" t="e">
        <f>VLOOKUP(B391,'Medicine-SUpplies-Equipment'!$B$6:$D$2231,3,0)</f>
        <v>#N/A</v>
      </c>
      <c r="H391" s="160" t="s">
        <v>1626</v>
      </c>
      <c r="I391" s="160"/>
      <c r="J391" s="160"/>
      <c r="K391" s="160"/>
      <c r="L391" s="160"/>
      <c r="M391" s="160"/>
      <c r="N391" s="160"/>
      <c r="O391" s="160"/>
      <c r="P391" s="160"/>
      <c r="Q391" s="160"/>
    </row>
    <row r="392" spans="1:19" x14ac:dyDescent="0.25">
      <c r="A392" s="160">
        <v>69</v>
      </c>
      <c r="B392" s="163"/>
      <c r="C392" s="163" t="s">
        <v>1829</v>
      </c>
      <c r="D392" s="160" t="s">
        <v>1830</v>
      </c>
      <c r="E392" s="160" t="s">
        <v>660</v>
      </c>
      <c r="F392" s="160" t="s">
        <v>1632</v>
      </c>
      <c r="G392" s="160" t="e">
        <f>VLOOKUP(B392,'Medicine-SUpplies-Equipment'!$B$6:$D$2231,3,0)</f>
        <v>#N/A</v>
      </c>
      <c r="H392" s="160" t="s">
        <v>1626</v>
      </c>
      <c r="I392" s="160"/>
      <c r="J392" s="160"/>
      <c r="K392" s="160"/>
      <c r="L392" s="160"/>
      <c r="M392" s="160"/>
      <c r="N392" s="160"/>
      <c r="O392" s="160"/>
      <c r="P392" s="160"/>
      <c r="Q392" s="160"/>
    </row>
    <row r="393" spans="1:19" x14ac:dyDescent="0.25">
      <c r="A393" s="160">
        <v>70</v>
      </c>
      <c r="B393" s="163"/>
      <c r="C393" s="163" t="s">
        <v>1831</v>
      </c>
      <c r="D393" s="160" t="s">
        <v>1832</v>
      </c>
      <c r="E393" s="160" t="s">
        <v>660</v>
      </c>
      <c r="F393" s="160" t="s">
        <v>1632</v>
      </c>
      <c r="G393" s="160" t="e">
        <f>VLOOKUP(B393,'Medicine-SUpplies-Equipment'!$B$6:$D$2231,3,0)</f>
        <v>#N/A</v>
      </c>
      <c r="H393" s="160" t="s">
        <v>1626</v>
      </c>
      <c r="I393" s="160"/>
      <c r="J393" s="160"/>
      <c r="K393" s="160"/>
      <c r="L393" s="160"/>
      <c r="M393" s="160"/>
      <c r="N393" s="160"/>
      <c r="O393" s="160"/>
      <c r="P393" s="160"/>
      <c r="Q393" s="160"/>
    </row>
    <row r="394" spans="1:19" x14ac:dyDescent="0.25">
      <c r="A394" s="160">
        <v>71</v>
      </c>
      <c r="B394" s="163"/>
      <c r="C394" s="163" t="s">
        <v>1833</v>
      </c>
      <c r="D394" s="160" t="s">
        <v>1834</v>
      </c>
      <c r="E394" s="160" t="s">
        <v>660</v>
      </c>
      <c r="F394" s="160" t="s">
        <v>1632</v>
      </c>
      <c r="G394" s="160" t="e">
        <f>VLOOKUP(B394,'Medicine-SUpplies-Equipment'!$B$6:$D$2231,3,0)</f>
        <v>#N/A</v>
      </c>
      <c r="H394" s="160" t="s">
        <v>1626</v>
      </c>
      <c r="I394" s="160"/>
      <c r="J394" s="160"/>
      <c r="K394" s="160"/>
      <c r="L394" s="160"/>
      <c r="M394" s="160"/>
      <c r="N394" s="160"/>
      <c r="O394" s="160"/>
      <c r="P394" s="160"/>
      <c r="Q394" s="160"/>
    </row>
    <row r="395" spans="1:19" x14ac:dyDescent="0.25">
      <c r="A395" s="160">
        <v>72</v>
      </c>
      <c r="B395" s="163"/>
      <c r="C395" s="163" t="s">
        <v>1835</v>
      </c>
      <c r="D395" s="160" t="s">
        <v>1836</v>
      </c>
      <c r="E395" s="160" t="s">
        <v>1837</v>
      </c>
      <c r="F395" s="160" t="s">
        <v>1632</v>
      </c>
      <c r="G395" s="160" t="e">
        <f>VLOOKUP(B395,'Medicine-SUpplies-Equipment'!$B$6:$D$2231,3,0)</f>
        <v>#N/A</v>
      </c>
      <c r="H395" s="160" t="s">
        <v>1626</v>
      </c>
      <c r="I395" s="160"/>
      <c r="J395" s="160"/>
      <c r="K395" s="160"/>
      <c r="L395" s="160"/>
      <c r="M395" s="160"/>
      <c r="N395" s="160"/>
      <c r="O395" s="160"/>
      <c r="P395" s="160"/>
      <c r="Q395" s="160"/>
    </row>
    <row r="396" spans="1:19" x14ac:dyDescent="0.25">
      <c r="A396" s="160"/>
      <c r="B396" s="163"/>
      <c r="C396" s="163" t="s">
        <v>1838</v>
      </c>
      <c r="D396" s="160" t="s">
        <v>1839</v>
      </c>
      <c r="E396" s="160" t="s">
        <v>660</v>
      </c>
      <c r="F396" s="160" t="s">
        <v>1613</v>
      </c>
      <c r="G396" s="160" t="e">
        <f>VLOOKUP(B396,'Medicine-SUpplies-Equipment'!$B$6:$D$2231,3,0)</f>
        <v>#N/A</v>
      </c>
      <c r="H396" s="160" t="s">
        <v>1626</v>
      </c>
      <c r="I396" s="160"/>
      <c r="J396" s="160"/>
      <c r="K396" s="160"/>
      <c r="L396" s="160"/>
      <c r="M396" s="160"/>
      <c r="N396" s="160"/>
      <c r="O396" s="160"/>
      <c r="P396" s="160"/>
      <c r="Q396" s="160"/>
    </row>
    <row r="397" spans="1:19" x14ac:dyDescent="0.25">
      <c r="A397" s="160"/>
      <c r="B397" s="163"/>
      <c r="C397" s="163"/>
      <c r="D397" s="160"/>
      <c r="E397" s="160"/>
      <c r="F397" s="160"/>
      <c r="G397" s="160"/>
      <c r="H397" s="160"/>
      <c r="I397" s="160"/>
      <c r="J397" s="160"/>
      <c r="K397" s="160"/>
      <c r="L397" s="160"/>
      <c r="M397" s="160"/>
      <c r="N397" s="160"/>
      <c r="O397" s="160"/>
      <c r="P397" s="160"/>
      <c r="Q397" s="160"/>
    </row>
    <row r="398" spans="1:19" x14ac:dyDescent="0.25">
      <c r="A398" s="160"/>
      <c r="B398" s="160"/>
      <c r="C398" s="160"/>
      <c r="D398" s="160"/>
      <c r="E398" s="160"/>
      <c r="F398" s="160"/>
      <c r="G398" s="160"/>
      <c r="H398" s="160"/>
      <c r="I398" s="160"/>
      <c r="J398" s="160"/>
      <c r="K398" s="160"/>
      <c r="L398" s="160"/>
      <c r="M398" s="160"/>
      <c r="N398" s="160"/>
      <c r="O398" s="160"/>
      <c r="P398" s="160"/>
      <c r="Q398" s="160"/>
    </row>
    <row r="399" spans="1:19" ht="21" x14ac:dyDescent="0.35">
      <c r="A399" s="194" t="s">
        <v>1365</v>
      </c>
      <c r="B399" s="195"/>
      <c r="C399" s="195"/>
      <c r="D399" s="196"/>
      <c r="E399" s="195"/>
      <c r="F399" s="160"/>
      <c r="G399" s="160"/>
      <c r="H399" s="160"/>
      <c r="I399" s="160"/>
      <c r="J399" s="160"/>
      <c r="K399" s="160"/>
      <c r="L399" s="160"/>
      <c r="M399" s="160"/>
      <c r="N399" s="160"/>
      <c r="O399" s="160"/>
      <c r="P399" s="160"/>
      <c r="Q399" s="160"/>
    </row>
    <row r="400" spans="1:19" x14ac:dyDescent="0.25">
      <c r="A400" s="163" t="s">
        <v>489</v>
      </c>
      <c r="B400" s="163" t="s">
        <v>640</v>
      </c>
      <c r="C400" s="163"/>
      <c r="D400" s="180" t="s">
        <v>1165</v>
      </c>
      <c r="E400" s="163" t="s">
        <v>847</v>
      </c>
      <c r="F400" s="160"/>
      <c r="G400" s="160"/>
      <c r="H400" s="160"/>
      <c r="I400" s="160"/>
      <c r="J400" s="160"/>
      <c r="K400" s="160"/>
      <c r="L400" s="160"/>
      <c r="M400" s="160"/>
      <c r="N400" s="160"/>
      <c r="O400" s="160"/>
      <c r="P400" s="160"/>
      <c r="Q400" s="160"/>
    </row>
    <row r="401" spans="1:18" x14ac:dyDescent="0.25">
      <c r="A401" s="160"/>
      <c r="B401" s="160" t="s">
        <v>1840</v>
      </c>
      <c r="C401" s="181" t="s">
        <v>1841</v>
      </c>
      <c r="D401" s="181" t="s">
        <v>1842</v>
      </c>
      <c r="E401" s="181" t="s">
        <v>660</v>
      </c>
      <c r="F401" s="160" t="s">
        <v>1365</v>
      </c>
      <c r="G401" s="160" t="e">
        <f>VLOOKUP(B401,'Medicine-SUpplies-Equipment'!$B$6:$D$2231,3,0)</f>
        <v>#N/A</v>
      </c>
      <c r="H401" s="160" t="s">
        <v>2176</v>
      </c>
      <c r="I401" s="160"/>
      <c r="J401" s="160"/>
      <c r="K401" s="160"/>
      <c r="L401" s="160"/>
      <c r="M401" s="160"/>
      <c r="N401" s="160"/>
      <c r="O401" s="160"/>
      <c r="P401" s="160"/>
      <c r="Q401" s="160"/>
      <c r="R401" s="157" t="str">
        <f>TRIM(C401)</f>
        <v>OGBigSr</v>
      </c>
    </row>
    <row r="402" spans="1:18" x14ac:dyDescent="0.25">
      <c r="A402" s="160"/>
      <c r="B402" s="160" t="s">
        <v>1843</v>
      </c>
      <c r="C402" s="181" t="s">
        <v>1844</v>
      </c>
      <c r="D402" s="181" t="s">
        <v>1845</v>
      </c>
      <c r="E402" s="181" t="s">
        <v>658</v>
      </c>
      <c r="F402" s="160" t="s">
        <v>1365</v>
      </c>
      <c r="G402" s="160" t="e">
        <f>VLOOKUP(B402,'Medicine-SUpplies-Equipment'!$B$6:$D$2231,3,0)</f>
        <v>#N/A</v>
      </c>
      <c r="H402" s="160" t="s">
        <v>2176</v>
      </c>
      <c r="I402" s="160"/>
      <c r="J402" s="160"/>
      <c r="K402" s="160"/>
      <c r="L402" s="160"/>
      <c r="M402" s="160"/>
      <c r="N402" s="160"/>
      <c r="O402" s="160"/>
      <c r="P402" s="160"/>
      <c r="Q402" s="160"/>
    </row>
    <row r="403" spans="1:18" x14ac:dyDescent="0.25">
      <c r="A403" s="160"/>
      <c r="B403" s="160" t="s">
        <v>1846</v>
      </c>
      <c r="C403" s="181" t="s">
        <v>1847</v>
      </c>
      <c r="D403" s="181" t="s">
        <v>1848</v>
      </c>
      <c r="E403" s="181" t="s">
        <v>660</v>
      </c>
      <c r="F403" s="160" t="s">
        <v>1365</v>
      </c>
      <c r="G403" s="160" t="e">
        <f>VLOOKUP(B403,'Medicine-SUpplies-Equipment'!$B$6:$D$2231,3,0)</f>
        <v>#N/A</v>
      </c>
      <c r="H403" s="160" t="s">
        <v>2176</v>
      </c>
      <c r="I403" s="160"/>
      <c r="J403" s="160"/>
      <c r="K403" s="160"/>
      <c r="L403" s="160"/>
      <c r="M403" s="160"/>
      <c r="N403" s="160"/>
      <c r="O403" s="160"/>
      <c r="P403" s="160"/>
      <c r="Q403" s="160"/>
    </row>
    <row r="404" spans="1:18" x14ac:dyDescent="0.25">
      <c r="A404" s="160"/>
      <c r="B404" s="160" t="s">
        <v>1849</v>
      </c>
      <c r="C404" s="181" t="s">
        <v>1850</v>
      </c>
      <c r="D404" s="181" t="s">
        <v>1851</v>
      </c>
      <c r="E404" s="181" t="s">
        <v>660</v>
      </c>
      <c r="F404" s="160" t="s">
        <v>1365</v>
      </c>
      <c r="G404" s="160" t="e">
        <f>VLOOKUP(B404,'Medicine-SUpplies-Equipment'!$B$6:$D$2231,3,0)</f>
        <v>#N/A</v>
      </c>
      <c r="H404" s="160" t="s">
        <v>2176</v>
      </c>
      <c r="I404" s="160"/>
      <c r="J404" s="160"/>
      <c r="K404" s="160"/>
      <c r="L404" s="160"/>
      <c r="M404" s="160"/>
      <c r="N404" s="160"/>
      <c r="O404" s="160"/>
      <c r="P404" s="160"/>
      <c r="Q404" s="160"/>
    </row>
    <row r="405" spans="1:18" x14ac:dyDescent="0.25">
      <c r="A405" s="160"/>
      <c r="B405" s="160" t="s">
        <v>1852</v>
      </c>
      <c r="C405" s="181" t="s">
        <v>1853</v>
      </c>
      <c r="D405" s="181" t="s">
        <v>1854</v>
      </c>
      <c r="E405" s="181" t="s">
        <v>1485</v>
      </c>
      <c r="F405" s="160" t="s">
        <v>1365</v>
      </c>
      <c r="G405" s="160" t="e">
        <f>VLOOKUP(B405,'Medicine-SUpplies-Equipment'!$B$6:$D$2231,3,0)</f>
        <v>#N/A</v>
      </c>
      <c r="H405" s="160" t="s">
        <v>2176</v>
      </c>
      <c r="I405" s="160"/>
      <c r="J405" s="160"/>
      <c r="K405" s="160"/>
      <c r="L405" s="160"/>
      <c r="M405" s="160"/>
      <c r="N405" s="160"/>
      <c r="O405" s="160"/>
      <c r="P405" s="160"/>
      <c r="Q405" s="160"/>
    </row>
    <row r="406" spans="1:18" x14ac:dyDescent="0.25">
      <c r="A406" s="160"/>
      <c r="B406" s="160" t="s">
        <v>1855</v>
      </c>
      <c r="C406" s="181" t="s">
        <v>1856</v>
      </c>
      <c r="D406" s="181" t="s">
        <v>1857</v>
      </c>
      <c r="E406" s="181" t="s">
        <v>660</v>
      </c>
      <c r="F406" s="160" t="s">
        <v>1365</v>
      </c>
      <c r="G406" s="160" t="e">
        <f>VLOOKUP(B406,'Medicine-SUpplies-Equipment'!$B$6:$D$2231,3,0)</f>
        <v>#N/A</v>
      </c>
      <c r="H406" s="160" t="s">
        <v>2176</v>
      </c>
      <c r="I406" s="160"/>
      <c r="J406" s="160"/>
      <c r="K406" s="160"/>
      <c r="L406" s="160"/>
      <c r="M406" s="160"/>
      <c r="N406" s="160"/>
      <c r="O406" s="160"/>
      <c r="P406" s="160"/>
      <c r="Q406" s="160"/>
    </row>
    <row r="407" spans="1:18" x14ac:dyDescent="0.25">
      <c r="A407" s="160"/>
      <c r="B407" s="160" t="s">
        <v>1858</v>
      </c>
      <c r="C407" s="181" t="s">
        <v>1859</v>
      </c>
      <c r="D407" s="181" t="s">
        <v>1860</v>
      </c>
      <c r="E407" s="181" t="s">
        <v>660</v>
      </c>
      <c r="F407" s="160" t="s">
        <v>1365</v>
      </c>
      <c r="G407" s="160" t="e">
        <f>VLOOKUP(B407,'Medicine-SUpplies-Equipment'!$B$6:$D$2231,3,0)</f>
        <v>#N/A</v>
      </c>
      <c r="H407" s="160" t="s">
        <v>2176</v>
      </c>
      <c r="I407" s="160"/>
      <c r="J407" s="160"/>
      <c r="K407" s="160"/>
      <c r="L407" s="160"/>
      <c r="M407" s="160"/>
      <c r="N407" s="160"/>
      <c r="O407" s="160"/>
      <c r="P407" s="160"/>
      <c r="Q407" s="160"/>
    </row>
    <row r="408" spans="1:18" x14ac:dyDescent="0.25">
      <c r="A408" s="160"/>
      <c r="B408" s="160" t="s">
        <v>1861</v>
      </c>
      <c r="C408" s="181" t="s">
        <v>1862</v>
      </c>
      <c r="D408" s="181" t="s">
        <v>1863</v>
      </c>
      <c r="E408" s="181" t="s">
        <v>662</v>
      </c>
      <c r="F408" s="160" t="s">
        <v>1365</v>
      </c>
      <c r="G408" s="160" t="e">
        <f>VLOOKUP(B408,'Medicine-SUpplies-Equipment'!$B$6:$D$2231,3,0)</f>
        <v>#N/A</v>
      </c>
      <c r="H408" s="160" t="s">
        <v>2176</v>
      </c>
      <c r="I408" s="160"/>
      <c r="J408" s="160"/>
      <c r="K408" s="160"/>
      <c r="L408" s="160"/>
      <c r="M408" s="160"/>
      <c r="N408" s="160"/>
      <c r="O408" s="160"/>
      <c r="P408" s="160"/>
      <c r="Q408" s="160"/>
    </row>
    <row r="409" spans="1:18" x14ac:dyDescent="0.25">
      <c r="A409" s="160"/>
      <c r="B409" s="160" t="s">
        <v>1864</v>
      </c>
      <c r="C409" s="181" t="s">
        <v>1865</v>
      </c>
      <c r="D409" s="181" t="s">
        <v>1866</v>
      </c>
      <c r="E409" s="181" t="s">
        <v>1059</v>
      </c>
      <c r="F409" s="160" t="s">
        <v>1365</v>
      </c>
      <c r="G409" s="160" t="e">
        <f>VLOOKUP(B409,'Medicine-SUpplies-Equipment'!$B$6:$D$2231,3,0)</f>
        <v>#N/A</v>
      </c>
      <c r="H409" s="160" t="s">
        <v>2176</v>
      </c>
      <c r="I409" s="160"/>
      <c r="J409" s="160"/>
      <c r="K409" s="160"/>
      <c r="L409" s="160"/>
      <c r="M409" s="160"/>
      <c r="N409" s="160"/>
      <c r="O409" s="160"/>
      <c r="P409" s="160"/>
      <c r="Q409" s="160"/>
    </row>
    <row r="410" spans="1:18" x14ac:dyDescent="0.25">
      <c r="A410" s="160"/>
      <c r="B410" s="160" t="s">
        <v>1867</v>
      </c>
      <c r="C410" s="181" t="s">
        <v>1868</v>
      </c>
      <c r="D410" s="181" t="s">
        <v>1869</v>
      </c>
      <c r="E410" s="181" t="s">
        <v>660</v>
      </c>
      <c r="F410" s="160" t="s">
        <v>1365</v>
      </c>
      <c r="G410" s="160" t="e">
        <f>VLOOKUP(B410,'Medicine-SUpplies-Equipment'!$B$6:$D$2231,3,0)</f>
        <v>#N/A</v>
      </c>
      <c r="H410" s="160" t="s">
        <v>2176</v>
      </c>
      <c r="I410" s="160"/>
      <c r="J410" s="160"/>
      <c r="K410" s="160"/>
      <c r="L410" s="160"/>
      <c r="M410" s="160"/>
      <c r="N410" s="160"/>
      <c r="O410" s="160"/>
      <c r="P410" s="160"/>
      <c r="Q410" s="160"/>
    </row>
    <row r="411" spans="1:18" x14ac:dyDescent="0.25">
      <c r="A411" s="160"/>
      <c r="B411" s="160" t="s">
        <v>1870</v>
      </c>
      <c r="C411" s="181" t="s">
        <v>1871</v>
      </c>
      <c r="D411" s="181" t="s">
        <v>1872</v>
      </c>
      <c r="E411" s="181" t="s">
        <v>660</v>
      </c>
      <c r="F411" s="160" t="s">
        <v>1365</v>
      </c>
      <c r="G411" s="160" t="e">
        <f>VLOOKUP(B411,'Medicine-SUpplies-Equipment'!$B$6:$D$2231,3,0)</f>
        <v>#N/A</v>
      </c>
      <c r="H411" s="160" t="s">
        <v>2176</v>
      </c>
      <c r="I411" s="160"/>
      <c r="J411" s="160"/>
      <c r="K411" s="160"/>
      <c r="L411" s="160"/>
      <c r="M411" s="160"/>
      <c r="N411" s="160"/>
      <c r="O411" s="160"/>
      <c r="P411" s="160"/>
      <c r="Q411" s="160"/>
    </row>
    <row r="412" spans="1:18" x14ac:dyDescent="0.25">
      <c r="A412" s="160"/>
      <c r="B412" s="160" t="s">
        <v>1873</v>
      </c>
      <c r="C412" s="181" t="s">
        <v>1874</v>
      </c>
      <c r="D412" s="181" t="s">
        <v>1875</v>
      </c>
      <c r="E412" s="181" t="s">
        <v>660</v>
      </c>
      <c r="F412" s="160" t="s">
        <v>1365</v>
      </c>
      <c r="G412" s="160" t="e">
        <f>VLOOKUP(B412,'Medicine-SUpplies-Equipment'!$B$6:$D$2231,3,0)</f>
        <v>#N/A</v>
      </c>
      <c r="H412" s="160" t="s">
        <v>2176</v>
      </c>
      <c r="I412" s="160"/>
      <c r="J412" s="160"/>
      <c r="K412" s="160"/>
      <c r="L412" s="160"/>
      <c r="M412" s="160"/>
      <c r="N412" s="160"/>
      <c r="O412" s="160"/>
      <c r="P412" s="160"/>
      <c r="Q412" s="160"/>
    </row>
    <row r="413" spans="1:18" x14ac:dyDescent="0.25">
      <c r="A413" s="160"/>
      <c r="B413" s="160" t="s">
        <v>1876</v>
      </c>
      <c r="C413" s="181" t="s">
        <v>1877</v>
      </c>
      <c r="D413" s="181" t="s">
        <v>1878</v>
      </c>
      <c r="E413" s="181" t="s">
        <v>660</v>
      </c>
      <c r="F413" s="160" t="s">
        <v>1365</v>
      </c>
      <c r="G413" s="160" t="e">
        <f>VLOOKUP(B413,'Medicine-SUpplies-Equipment'!$B$6:$D$2231,3,0)</f>
        <v>#N/A</v>
      </c>
      <c r="H413" s="160" t="s">
        <v>2176</v>
      </c>
      <c r="I413" s="160"/>
      <c r="J413" s="160"/>
      <c r="K413" s="160"/>
      <c r="L413" s="160"/>
      <c r="M413" s="160"/>
      <c r="N413" s="160"/>
      <c r="O413" s="160"/>
      <c r="P413" s="160"/>
      <c r="Q413" s="160"/>
    </row>
    <row r="414" spans="1:18" x14ac:dyDescent="0.25">
      <c r="A414" s="160"/>
      <c r="B414" s="160" t="s">
        <v>1879</v>
      </c>
      <c r="C414" s="181" t="s">
        <v>1880</v>
      </c>
      <c r="D414" s="181" t="s">
        <v>1881</v>
      </c>
      <c r="E414" s="181" t="s">
        <v>660</v>
      </c>
      <c r="F414" s="160" t="s">
        <v>1365</v>
      </c>
      <c r="G414" s="160" t="e">
        <f>VLOOKUP(B414,'Medicine-SUpplies-Equipment'!$B$6:$D$2231,3,0)</f>
        <v>#N/A</v>
      </c>
      <c r="H414" s="160" t="s">
        <v>2176</v>
      </c>
      <c r="I414" s="160"/>
      <c r="J414" s="160"/>
      <c r="K414" s="160"/>
      <c r="L414" s="160"/>
      <c r="M414" s="160"/>
      <c r="N414" s="160"/>
      <c r="O414" s="160"/>
      <c r="P414" s="160"/>
      <c r="Q414" s="160"/>
    </row>
    <row r="415" spans="1:18" x14ac:dyDescent="0.25">
      <c r="A415" s="160"/>
      <c r="B415" s="160" t="s">
        <v>1882</v>
      </c>
      <c r="C415" s="181" t="s">
        <v>1883</v>
      </c>
      <c r="D415" s="181" t="s">
        <v>1884</v>
      </c>
      <c r="E415" s="181" t="s">
        <v>660</v>
      </c>
      <c r="F415" s="160" t="s">
        <v>1365</v>
      </c>
      <c r="G415" s="160" t="e">
        <f>VLOOKUP(B415,'Medicine-SUpplies-Equipment'!$B$6:$D$2231,3,0)</f>
        <v>#N/A</v>
      </c>
      <c r="H415" s="160" t="s">
        <v>2176</v>
      </c>
      <c r="I415" s="160"/>
      <c r="J415" s="160"/>
      <c r="K415" s="160"/>
      <c r="L415" s="160"/>
      <c r="M415" s="160"/>
      <c r="N415" s="160"/>
      <c r="O415" s="160"/>
      <c r="P415" s="160"/>
      <c r="Q415" s="160"/>
    </row>
    <row r="416" spans="1:18" x14ac:dyDescent="0.25">
      <c r="A416" s="160"/>
      <c r="B416" s="160" t="s">
        <v>1885</v>
      </c>
      <c r="C416" s="181" t="s">
        <v>1886</v>
      </c>
      <c r="D416" s="181" t="s">
        <v>1887</v>
      </c>
      <c r="E416" s="181" t="s">
        <v>660</v>
      </c>
      <c r="F416" s="160" t="s">
        <v>1365</v>
      </c>
      <c r="G416" s="160" t="e">
        <f>VLOOKUP(B416,'Medicine-SUpplies-Equipment'!$B$6:$D$2231,3,0)</f>
        <v>#N/A</v>
      </c>
      <c r="H416" s="160" t="s">
        <v>2176</v>
      </c>
      <c r="I416" s="160"/>
      <c r="J416" s="160"/>
      <c r="K416" s="160"/>
      <c r="L416" s="160"/>
      <c r="M416" s="160"/>
      <c r="N416" s="160"/>
      <c r="O416" s="160"/>
      <c r="P416" s="160"/>
      <c r="Q416" s="160"/>
    </row>
    <row r="417" spans="1:17" x14ac:dyDescent="0.25">
      <c r="A417" s="160"/>
      <c r="B417" s="160" t="s">
        <v>1888</v>
      </c>
      <c r="C417" s="181" t="s">
        <v>1889</v>
      </c>
      <c r="D417" s="181" t="s">
        <v>1890</v>
      </c>
      <c r="E417" s="181" t="s">
        <v>660</v>
      </c>
      <c r="F417" s="160" t="s">
        <v>1365</v>
      </c>
      <c r="G417" s="160" t="e">
        <f>VLOOKUP(B417,'Medicine-SUpplies-Equipment'!$B$6:$D$2231,3,0)</f>
        <v>#N/A</v>
      </c>
      <c r="H417" s="160" t="s">
        <v>2176</v>
      </c>
      <c r="I417" s="160"/>
      <c r="J417" s="160"/>
      <c r="K417" s="160"/>
      <c r="L417" s="160"/>
      <c r="M417" s="160"/>
      <c r="N417" s="160"/>
      <c r="O417" s="160"/>
      <c r="P417" s="160"/>
      <c r="Q417" s="160"/>
    </row>
    <row r="418" spans="1:17" x14ac:dyDescent="0.25">
      <c r="A418" s="160"/>
      <c r="B418" s="160" t="s">
        <v>1891</v>
      </c>
      <c r="C418" s="181" t="s">
        <v>1892</v>
      </c>
      <c r="D418" s="181" t="s">
        <v>1893</v>
      </c>
      <c r="E418" s="181" t="s">
        <v>660</v>
      </c>
      <c r="F418" s="160" t="s">
        <v>1365</v>
      </c>
      <c r="G418" s="160" t="e">
        <f>VLOOKUP(B418,'Medicine-SUpplies-Equipment'!$B$6:$D$2231,3,0)</f>
        <v>#N/A</v>
      </c>
      <c r="H418" s="160" t="s">
        <v>2176</v>
      </c>
      <c r="I418" s="160"/>
      <c r="J418" s="160"/>
      <c r="K418" s="160"/>
      <c r="L418" s="160"/>
      <c r="M418" s="160"/>
      <c r="N418" s="160"/>
      <c r="O418" s="160"/>
      <c r="P418" s="160"/>
      <c r="Q418" s="160"/>
    </row>
    <row r="419" spans="1:17" x14ac:dyDescent="0.25">
      <c r="A419" s="160"/>
      <c r="B419" s="160" t="s">
        <v>1894</v>
      </c>
      <c r="C419" s="181" t="s">
        <v>1895</v>
      </c>
      <c r="D419" s="181" t="s">
        <v>1896</v>
      </c>
      <c r="E419" s="181" t="s">
        <v>883</v>
      </c>
      <c r="F419" s="160" t="s">
        <v>1365</v>
      </c>
      <c r="G419" s="160" t="e">
        <f>VLOOKUP(B419,'Medicine-SUpplies-Equipment'!$B$6:$D$2231,3,0)</f>
        <v>#N/A</v>
      </c>
      <c r="H419" s="160" t="s">
        <v>2176</v>
      </c>
      <c r="I419" s="160"/>
      <c r="J419" s="160"/>
      <c r="K419" s="160"/>
      <c r="L419" s="160"/>
      <c r="M419" s="160"/>
      <c r="N419" s="160"/>
      <c r="O419" s="160"/>
      <c r="P419" s="160"/>
      <c r="Q419" s="160"/>
    </row>
    <row r="420" spans="1:17" x14ac:dyDescent="0.25">
      <c r="A420" s="160"/>
      <c r="B420" s="160" t="s">
        <v>1897</v>
      </c>
      <c r="C420" s="181" t="s">
        <v>1898</v>
      </c>
      <c r="D420" s="197" t="s">
        <v>1899</v>
      </c>
      <c r="E420" s="181" t="s">
        <v>660</v>
      </c>
      <c r="F420" s="160" t="s">
        <v>1365</v>
      </c>
      <c r="G420" s="160" t="e">
        <f>VLOOKUP(B420,'Medicine-SUpplies-Equipment'!$B$6:$D$2231,3,0)</f>
        <v>#N/A</v>
      </c>
      <c r="H420" s="160" t="s">
        <v>2176</v>
      </c>
      <c r="I420" s="160"/>
      <c r="J420" s="160"/>
      <c r="K420" s="160"/>
      <c r="L420" s="160"/>
      <c r="M420" s="160"/>
      <c r="N420" s="160"/>
      <c r="O420" s="160"/>
      <c r="P420" s="160"/>
      <c r="Q420" s="160"/>
    </row>
    <row r="421" spans="1:17" x14ac:dyDescent="0.25">
      <c r="A421" s="160"/>
      <c r="B421" s="160" t="s">
        <v>1900</v>
      </c>
      <c r="C421" s="181" t="s">
        <v>1901</v>
      </c>
      <c r="D421" s="181" t="s">
        <v>1902</v>
      </c>
      <c r="E421" s="181" t="s">
        <v>660</v>
      </c>
      <c r="F421" s="160" t="s">
        <v>1365</v>
      </c>
      <c r="G421" s="160" t="e">
        <f>VLOOKUP(B421,'Medicine-SUpplies-Equipment'!$B$6:$D$2231,3,0)</f>
        <v>#N/A</v>
      </c>
      <c r="H421" s="160" t="s">
        <v>2176</v>
      </c>
      <c r="I421" s="160"/>
      <c r="J421" s="160"/>
      <c r="K421" s="160"/>
      <c r="L421" s="160"/>
      <c r="M421" s="160"/>
      <c r="N421" s="160"/>
      <c r="O421" s="160"/>
      <c r="P421" s="160"/>
      <c r="Q421" s="160"/>
    </row>
    <row r="422" spans="1:17" x14ac:dyDescent="0.25">
      <c r="A422" s="160"/>
      <c r="B422" s="160" t="s">
        <v>1903</v>
      </c>
      <c r="C422" s="181" t="s">
        <v>1904</v>
      </c>
      <c r="D422" s="181" t="s">
        <v>1905</v>
      </c>
      <c r="E422" s="181" t="s">
        <v>660</v>
      </c>
      <c r="F422" s="160" t="s">
        <v>1365</v>
      </c>
      <c r="G422" s="160" t="e">
        <f>VLOOKUP(B422,'Medicine-SUpplies-Equipment'!$B$6:$D$2231,3,0)</f>
        <v>#N/A</v>
      </c>
      <c r="H422" s="160" t="s">
        <v>2176</v>
      </c>
      <c r="I422" s="160"/>
      <c r="J422" s="160"/>
      <c r="K422" s="160"/>
      <c r="L422" s="160"/>
      <c r="M422" s="160"/>
      <c r="N422" s="160"/>
      <c r="O422" s="160"/>
      <c r="P422" s="160"/>
      <c r="Q422" s="160"/>
    </row>
    <row r="423" spans="1:17" x14ac:dyDescent="0.25">
      <c r="A423" s="160"/>
      <c r="B423" s="160" t="s">
        <v>1906</v>
      </c>
      <c r="C423" s="181" t="s">
        <v>1907</v>
      </c>
      <c r="D423" s="181" t="s">
        <v>1908</v>
      </c>
      <c r="E423" s="181" t="s">
        <v>660</v>
      </c>
      <c r="F423" s="160" t="s">
        <v>1365</v>
      </c>
      <c r="G423" s="160" t="e">
        <f>VLOOKUP(B423,'Medicine-SUpplies-Equipment'!$B$6:$D$2231,3,0)</f>
        <v>#N/A</v>
      </c>
      <c r="H423" s="160" t="s">
        <v>2176</v>
      </c>
      <c r="I423" s="160"/>
      <c r="J423" s="160"/>
      <c r="K423" s="160"/>
      <c r="L423" s="160"/>
      <c r="M423" s="160"/>
      <c r="N423" s="160"/>
      <c r="O423" s="160"/>
      <c r="P423" s="160"/>
      <c r="Q423" s="160"/>
    </row>
    <row r="424" spans="1:17" x14ac:dyDescent="0.25">
      <c r="A424" s="160"/>
      <c r="B424" s="160" t="s">
        <v>1909</v>
      </c>
      <c r="C424" s="181" t="s">
        <v>1910</v>
      </c>
      <c r="D424" s="181" t="s">
        <v>1911</v>
      </c>
      <c r="E424" s="181" t="s">
        <v>660</v>
      </c>
      <c r="F424" s="160" t="s">
        <v>1365</v>
      </c>
      <c r="G424" s="160" t="e">
        <f>VLOOKUP(B424,'Medicine-SUpplies-Equipment'!$B$6:$D$2231,3,0)</f>
        <v>#N/A</v>
      </c>
      <c r="H424" s="160" t="s">
        <v>2176</v>
      </c>
      <c r="I424" s="160"/>
      <c r="J424" s="160"/>
      <c r="K424" s="160"/>
      <c r="L424" s="160"/>
      <c r="M424" s="160"/>
      <c r="N424" s="160"/>
      <c r="O424" s="160"/>
      <c r="P424" s="160"/>
      <c r="Q424" s="160"/>
    </row>
    <row r="425" spans="1:17" x14ac:dyDescent="0.25">
      <c r="A425" s="160"/>
      <c r="B425" s="160" t="s">
        <v>1912</v>
      </c>
      <c r="C425" s="181" t="s">
        <v>1913</v>
      </c>
      <c r="D425" s="181" t="s">
        <v>1914</v>
      </c>
      <c r="E425" s="181" t="s">
        <v>660</v>
      </c>
      <c r="F425" s="160" t="s">
        <v>1365</v>
      </c>
      <c r="G425" s="160" t="e">
        <f>VLOOKUP(B425,'Medicine-SUpplies-Equipment'!$B$6:$D$2231,3,0)</f>
        <v>#N/A</v>
      </c>
      <c r="H425" s="160" t="s">
        <v>2176</v>
      </c>
      <c r="I425" s="160"/>
      <c r="J425" s="160"/>
      <c r="K425" s="160"/>
      <c r="L425" s="160"/>
      <c r="M425" s="160"/>
      <c r="N425" s="160"/>
      <c r="O425" s="160"/>
      <c r="P425" s="160"/>
      <c r="Q425" s="160"/>
    </row>
    <row r="426" spans="1:17" x14ac:dyDescent="0.25">
      <c r="A426" s="160"/>
      <c r="B426" s="160" t="s">
        <v>1915</v>
      </c>
      <c r="C426" s="181" t="s">
        <v>1916</v>
      </c>
      <c r="D426" s="181" t="s">
        <v>1917</v>
      </c>
      <c r="E426" s="181" t="s">
        <v>660</v>
      </c>
      <c r="F426" s="160" t="s">
        <v>1365</v>
      </c>
      <c r="G426" s="160" t="e">
        <f>VLOOKUP(B426,'Medicine-SUpplies-Equipment'!$B$6:$D$2231,3,0)</f>
        <v>#N/A</v>
      </c>
      <c r="H426" s="160" t="s">
        <v>2176</v>
      </c>
      <c r="I426" s="160"/>
      <c r="J426" s="160"/>
      <c r="K426" s="160"/>
      <c r="L426" s="160"/>
      <c r="M426" s="160"/>
      <c r="N426" s="160"/>
      <c r="O426" s="160"/>
      <c r="P426" s="160"/>
      <c r="Q426" s="160"/>
    </row>
    <row r="427" spans="1:17" x14ac:dyDescent="0.25">
      <c r="A427" s="160"/>
      <c r="B427" s="160" t="s">
        <v>1918</v>
      </c>
      <c r="C427" s="181" t="s">
        <v>1919</v>
      </c>
      <c r="D427" s="181" t="s">
        <v>1920</v>
      </c>
      <c r="E427" s="181" t="s">
        <v>660</v>
      </c>
      <c r="F427" s="160" t="s">
        <v>1365</v>
      </c>
      <c r="G427" s="160" t="e">
        <f>VLOOKUP(B427,'Medicine-SUpplies-Equipment'!$B$6:$D$2231,3,0)</f>
        <v>#N/A</v>
      </c>
      <c r="H427" s="160" t="s">
        <v>2176</v>
      </c>
      <c r="I427" s="160"/>
      <c r="J427" s="160"/>
      <c r="K427" s="160"/>
      <c r="L427" s="160"/>
      <c r="M427" s="160"/>
      <c r="N427" s="160"/>
      <c r="O427" s="160"/>
      <c r="P427" s="160"/>
      <c r="Q427" s="160"/>
    </row>
    <row r="428" spans="1:17" x14ac:dyDescent="0.25">
      <c r="A428" s="160"/>
      <c r="B428" s="160" t="s">
        <v>1921</v>
      </c>
      <c r="C428" s="181" t="s">
        <v>1922</v>
      </c>
      <c r="D428" s="181" t="s">
        <v>1923</v>
      </c>
      <c r="E428" s="181" t="s">
        <v>660</v>
      </c>
      <c r="F428" s="160" t="s">
        <v>1365</v>
      </c>
      <c r="G428" s="160" t="e">
        <f>VLOOKUP(B428,'Medicine-SUpplies-Equipment'!$B$6:$D$2231,3,0)</f>
        <v>#N/A</v>
      </c>
      <c r="H428" s="160" t="s">
        <v>2176</v>
      </c>
      <c r="I428" s="160"/>
      <c r="J428" s="160"/>
      <c r="K428" s="160"/>
      <c r="L428" s="160"/>
      <c r="M428" s="160"/>
      <c r="N428" s="160"/>
      <c r="O428" s="160"/>
      <c r="P428" s="160"/>
      <c r="Q428" s="160"/>
    </row>
    <row r="429" spans="1:17" x14ac:dyDescent="0.25">
      <c r="A429" s="160"/>
      <c r="B429" s="160" t="s">
        <v>1924</v>
      </c>
      <c r="C429" s="181" t="s">
        <v>1925</v>
      </c>
      <c r="D429" s="181" t="s">
        <v>1471</v>
      </c>
      <c r="E429" s="181" t="s">
        <v>660</v>
      </c>
      <c r="F429" s="160" t="s">
        <v>1365</v>
      </c>
      <c r="G429" s="160" t="e">
        <f>VLOOKUP(B429,'Medicine-SUpplies-Equipment'!$B$6:$D$2231,3,0)</f>
        <v>#N/A</v>
      </c>
      <c r="H429" s="160" t="s">
        <v>2176</v>
      </c>
      <c r="I429" s="160"/>
      <c r="J429" s="160"/>
      <c r="K429" s="160"/>
      <c r="L429" s="160"/>
      <c r="M429" s="160"/>
      <c r="N429" s="160"/>
      <c r="O429" s="160"/>
      <c r="P429" s="160"/>
      <c r="Q429" s="160"/>
    </row>
    <row r="430" spans="1:17" x14ac:dyDescent="0.25">
      <c r="A430" s="160"/>
      <c r="B430" s="160" t="s">
        <v>1926</v>
      </c>
      <c r="C430" s="181" t="s">
        <v>1927</v>
      </c>
      <c r="D430" s="181" t="s">
        <v>1928</v>
      </c>
      <c r="E430" s="181" t="s">
        <v>660</v>
      </c>
      <c r="F430" s="160" t="s">
        <v>1365</v>
      </c>
      <c r="G430" s="160" t="e">
        <f>VLOOKUP(B430,'Medicine-SUpplies-Equipment'!$B$6:$D$2231,3,0)</f>
        <v>#N/A</v>
      </c>
      <c r="H430" s="160" t="s">
        <v>2176</v>
      </c>
      <c r="I430" s="160"/>
      <c r="J430" s="160"/>
      <c r="K430" s="160"/>
      <c r="L430" s="160"/>
      <c r="M430" s="160"/>
      <c r="N430" s="160"/>
      <c r="O430" s="160"/>
      <c r="P430" s="160"/>
      <c r="Q430" s="160"/>
    </row>
    <row r="431" spans="1:17" x14ac:dyDescent="0.25">
      <c r="A431" s="160"/>
      <c r="B431" s="160" t="s">
        <v>1929</v>
      </c>
      <c r="C431" s="181" t="s">
        <v>1930</v>
      </c>
      <c r="D431" s="181" t="s">
        <v>1931</v>
      </c>
      <c r="E431" s="181" t="s">
        <v>660</v>
      </c>
      <c r="F431" s="160" t="s">
        <v>1365</v>
      </c>
      <c r="G431" s="160" t="e">
        <f>VLOOKUP(B431,'Medicine-SUpplies-Equipment'!$B$6:$D$2231,3,0)</f>
        <v>#N/A</v>
      </c>
      <c r="H431" s="160" t="s">
        <v>2176</v>
      </c>
      <c r="I431" s="160"/>
      <c r="J431" s="160"/>
      <c r="K431" s="160"/>
      <c r="L431" s="160"/>
      <c r="M431" s="160"/>
      <c r="N431" s="160"/>
      <c r="O431" s="160"/>
      <c r="P431" s="160"/>
      <c r="Q431" s="160"/>
    </row>
    <row r="432" spans="1:17" x14ac:dyDescent="0.25">
      <c r="A432" s="160"/>
      <c r="B432" s="160" t="s">
        <v>1932</v>
      </c>
      <c r="C432" s="181" t="s">
        <v>1933</v>
      </c>
      <c r="D432" s="181" t="s">
        <v>1934</v>
      </c>
      <c r="E432" s="181" t="s">
        <v>660</v>
      </c>
      <c r="F432" s="160" t="s">
        <v>1365</v>
      </c>
      <c r="G432" s="160" t="e">
        <f>VLOOKUP(B432,'Medicine-SUpplies-Equipment'!$B$6:$D$2231,3,0)</f>
        <v>#N/A</v>
      </c>
      <c r="H432" s="160" t="s">
        <v>2176</v>
      </c>
      <c r="I432" s="160"/>
      <c r="J432" s="160"/>
      <c r="K432" s="160"/>
      <c r="L432" s="160"/>
      <c r="M432" s="160"/>
      <c r="N432" s="160"/>
      <c r="O432" s="160"/>
      <c r="P432" s="160"/>
      <c r="Q432" s="160"/>
    </row>
    <row r="433" spans="1:17" x14ac:dyDescent="0.25">
      <c r="A433" s="160"/>
      <c r="B433" s="160" t="s">
        <v>1935</v>
      </c>
      <c r="C433" s="181" t="s">
        <v>1936</v>
      </c>
      <c r="D433" s="181" t="s">
        <v>1937</v>
      </c>
      <c r="E433" s="181" t="s">
        <v>660</v>
      </c>
      <c r="F433" s="160" t="s">
        <v>1365</v>
      </c>
      <c r="G433" s="160" t="e">
        <f>VLOOKUP(B433,'Medicine-SUpplies-Equipment'!$B$6:$D$2231,3,0)</f>
        <v>#N/A</v>
      </c>
      <c r="H433" s="160" t="s">
        <v>2176</v>
      </c>
      <c r="I433" s="160"/>
      <c r="J433" s="160"/>
      <c r="K433" s="160"/>
      <c r="L433" s="160"/>
      <c r="M433" s="160"/>
      <c r="N433" s="160"/>
      <c r="O433" s="160"/>
      <c r="P433" s="160"/>
      <c r="Q433" s="160"/>
    </row>
    <row r="434" spans="1:17" ht="21.75" customHeight="1" x14ac:dyDescent="0.25">
      <c r="A434" s="160"/>
      <c r="B434" s="160" t="s">
        <v>1938</v>
      </c>
      <c r="C434" s="181" t="s">
        <v>1939</v>
      </c>
      <c r="D434" s="181" t="s">
        <v>1940</v>
      </c>
      <c r="E434" s="181" t="s">
        <v>660</v>
      </c>
      <c r="F434" s="160" t="s">
        <v>1365</v>
      </c>
      <c r="G434" s="160" t="e">
        <f>VLOOKUP(B434,'Medicine-SUpplies-Equipment'!$B$6:$D$2231,3,0)</f>
        <v>#N/A</v>
      </c>
      <c r="H434" s="160" t="s">
        <v>2176</v>
      </c>
      <c r="I434" s="160"/>
      <c r="J434" s="160"/>
      <c r="K434" s="160"/>
      <c r="L434" s="160"/>
      <c r="M434" s="160"/>
      <c r="N434" s="160"/>
      <c r="O434" s="160"/>
      <c r="P434" s="160"/>
      <c r="Q434" s="160"/>
    </row>
    <row r="435" spans="1:17" x14ac:dyDescent="0.25">
      <c r="A435" s="160"/>
      <c r="B435" s="160" t="s">
        <v>1941</v>
      </c>
      <c r="C435" s="181" t="s">
        <v>1942</v>
      </c>
      <c r="D435" s="181" t="s">
        <v>1943</v>
      </c>
      <c r="E435" s="181" t="s">
        <v>660</v>
      </c>
      <c r="F435" s="160" t="s">
        <v>1365</v>
      </c>
      <c r="G435" s="160" t="e">
        <f>VLOOKUP(B435,'Medicine-SUpplies-Equipment'!$B$6:$D$2231,3,0)</f>
        <v>#N/A</v>
      </c>
      <c r="H435" s="160" t="s">
        <v>2176</v>
      </c>
      <c r="I435" s="160"/>
      <c r="J435" s="160"/>
      <c r="K435" s="160"/>
      <c r="L435" s="160"/>
      <c r="M435" s="160"/>
      <c r="N435" s="160"/>
      <c r="O435" s="160"/>
      <c r="P435" s="160"/>
      <c r="Q435" s="160"/>
    </row>
    <row r="436" spans="1:17" x14ac:dyDescent="0.25">
      <c r="A436" s="160"/>
      <c r="B436" s="160" t="s">
        <v>1944</v>
      </c>
      <c r="C436" s="181" t="s">
        <v>1945</v>
      </c>
      <c r="D436" s="181" t="s">
        <v>1946</v>
      </c>
      <c r="E436" s="181" t="s">
        <v>660</v>
      </c>
      <c r="F436" s="160" t="s">
        <v>1365</v>
      </c>
      <c r="G436" s="160" t="e">
        <f>VLOOKUP(B436,'Medicine-SUpplies-Equipment'!$B$6:$D$2231,3,0)</f>
        <v>#N/A</v>
      </c>
      <c r="H436" s="160" t="s">
        <v>2176</v>
      </c>
      <c r="I436" s="160"/>
      <c r="J436" s="160"/>
      <c r="K436" s="160"/>
      <c r="L436" s="160"/>
      <c r="M436" s="160"/>
      <c r="N436" s="160"/>
      <c r="O436" s="160"/>
      <c r="P436" s="160"/>
      <c r="Q436" s="160"/>
    </row>
    <row r="437" spans="1:17" x14ac:dyDescent="0.25">
      <c r="A437" s="160"/>
      <c r="B437" s="160" t="s">
        <v>1947</v>
      </c>
      <c r="C437" s="181" t="s">
        <v>1948</v>
      </c>
      <c r="D437" s="181" t="s">
        <v>1949</v>
      </c>
      <c r="E437" s="181" t="s">
        <v>660</v>
      </c>
      <c r="F437" s="160" t="s">
        <v>1365</v>
      </c>
      <c r="G437" s="160" t="e">
        <f>VLOOKUP(B437,'Medicine-SUpplies-Equipment'!$B$6:$D$2231,3,0)</f>
        <v>#N/A</v>
      </c>
      <c r="H437" s="160" t="s">
        <v>2176</v>
      </c>
      <c r="I437" s="160"/>
      <c r="J437" s="160"/>
      <c r="K437" s="160"/>
      <c r="L437" s="160"/>
      <c r="M437" s="160"/>
      <c r="N437" s="160"/>
      <c r="O437" s="160"/>
      <c r="P437" s="160"/>
      <c r="Q437" s="160"/>
    </row>
    <row r="438" spans="1:17" x14ac:dyDescent="0.25">
      <c r="A438" s="160"/>
      <c r="B438" s="160" t="s">
        <v>1950</v>
      </c>
      <c r="C438" s="181" t="s">
        <v>1951</v>
      </c>
      <c r="D438" s="181" t="s">
        <v>1952</v>
      </c>
      <c r="E438" s="181" t="s">
        <v>660</v>
      </c>
      <c r="F438" s="160" t="s">
        <v>1365</v>
      </c>
      <c r="G438" s="160" t="e">
        <f>VLOOKUP(B438,'Medicine-SUpplies-Equipment'!$B$6:$D$2231,3,0)</f>
        <v>#N/A</v>
      </c>
      <c r="H438" s="160" t="s">
        <v>2176</v>
      </c>
      <c r="I438" s="160"/>
      <c r="J438" s="160"/>
      <c r="K438" s="160"/>
      <c r="L438" s="160"/>
      <c r="M438" s="160"/>
      <c r="N438" s="160"/>
      <c r="O438" s="160"/>
      <c r="P438" s="160"/>
      <c r="Q438" s="160"/>
    </row>
    <row r="439" spans="1:17" x14ac:dyDescent="0.25">
      <c r="A439" s="160"/>
      <c r="B439" s="160" t="s">
        <v>1953</v>
      </c>
      <c r="C439" s="181" t="s">
        <v>1954</v>
      </c>
      <c r="D439" s="181" t="s">
        <v>1955</v>
      </c>
      <c r="E439" s="181" t="s">
        <v>660</v>
      </c>
      <c r="F439" s="160" t="s">
        <v>1365</v>
      </c>
      <c r="G439" s="160" t="e">
        <f>VLOOKUP(B439,'Medicine-SUpplies-Equipment'!$B$6:$D$2231,3,0)</f>
        <v>#N/A</v>
      </c>
      <c r="H439" s="160" t="s">
        <v>2176</v>
      </c>
      <c r="I439" s="160"/>
      <c r="J439" s="160"/>
      <c r="K439" s="160"/>
      <c r="L439" s="160"/>
      <c r="M439" s="160"/>
      <c r="N439" s="160"/>
      <c r="O439" s="160"/>
      <c r="P439" s="160"/>
      <c r="Q439" s="160"/>
    </row>
    <row r="440" spans="1:17" x14ac:dyDescent="0.25">
      <c r="A440" s="160"/>
      <c r="B440" s="160" t="s">
        <v>1956</v>
      </c>
      <c r="C440" s="181" t="s">
        <v>1957</v>
      </c>
      <c r="D440" s="181" t="s">
        <v>1958</v>
      </c>
      <c r="E440" s="181" t="s">
        <v>1959</v>
      </c>
      <c r="F440" s="160" t="s">
        <v>1365</v>
      </c>
      <c r="G440" s="160" t="e">
        <f>VLOOKUP(B440,'Medicine-SUpplies-Equipment'!$B$6:$D$2231,3,0)</f>
        <v>#N/A</v>
      </c>
      <c r="H440" s="160" t="s">
        <v>2176</v>
      </c>
      <c r="I440" s="160"/>
      <c r="J440" s="160"/>
      <c r="K440" s="160"/>
      <c r="L440" s="160"/>
      <c r="M440" s="160"/>
      <c r="N440" s="160"/>
      <c r="O440" s="160"/>
      <c r="P440" s="160"/>
      <c r="Q440" s="160"/>
    </row>
    <row r="441" spans="1:17" x14ac:dyDescent="0.25">
      <c r="A441" s="160"/>
      <c r="B441" s="160" t="s">
        <v>1960</v>
      </c>
      <c r="C441" s="181" t="s">
        <v>1961</v>
      </c>
      <c r="D441" s="181" t="s">
        <v>1962</v>
      </c>
      <c r="E441" s="181" t="s">
        <v>660</v>
      </c>
      <c r="F441" s="160" t="s">
        <v>1365</v>
      </c>
      <c r="G441" s="160" t="e">
        <f>VLOOKUP(B441,'Medicine-SUpplies-Equipment'!$B$6:$D$2231,3,0)</f>
        <v>#N/A</v>
      </c>
      <c r="H441" s="160" t="s">
        <v>2176</v>
      </c>
      <c r="I441" s="160"/>
      <c r="J441" s="160"/>
      <c r="K441" s="160"/>
      <c r="L441" s="160"/>
      <c r="M441" s="160"/>
      <c r="N441" s="160"/>
      <c r="O441" s="160"/>
      <c r="P441" s="160"/>
      <c r="Q441" s="160"/>
    </row>
    <row r="442" spans="1:17" x14ac:dyDescent="0.25">
      <c r="A442" s="160"/>
      <c r="B442" s="160" t="s">
        <v>1963</v>
      </c>
      <c r="C442" s="181" t="s">
        <v>1964</v>
      </c>
      <c r="D442" s="181" t="s">
        <v>1965</v>
      </c>
      <c r="E442" s="181" t="s">
        <v>658</v>
      </c>
      <c r="F442" s="160" t="s">
        <v>1365</v>
      </c>
      <c r="G442" s="160" t="e">
        <f>VLOOKUP(B442,'Medicine-SUpplies-Equipment'!$B$6:$D$2231,3,0)</f>
        <v>#N/A</v>
      </c>
      <c r="H442" s="160" t="s">
        <v>2176</v>
      </c>
      <c r="I442" s="160"/>
      <c r="J442" s="160"/>
      <c r="K442" s="160"/>
      <c r="L442" s="160"/>
      <c r="M442" s="160"/>
      <c r="N442" s="160"/>
      <c r="O442" s="160"/>
      <c r="P442" s="160"/>
      <c r="Q442" s="160"/>
    </row>
    <row r="443" spans="1:17" x14ac:dyDescent="0.25">
      <c r="A443" s="160"/>
      <c r="B443" s="160" t="s">
        <v>1966</v>
      </c>
      <c r="C443" s="181" t="s">
        <v>1967</v>
      </c>
      <c r="D443" s="181" t="s">
        <v>1968</v>
      </c>
      <c r="E443" s="181" t="s">
        <v>658</v>
      </c>
      <c r="F443" s="160" t="s">
        <v>1365</v>
      </c>
      <c r="G443" s="160" t="e">
        <f>VLOOKUP(B443,'Medicine-SUpplies-Equipment'!$B$6:$D$2231,3,0)</f>
        <v>#N/A</v>
      </c>
      <c r="H443" s="160" t="s">
        <v>2176</v>
      </c>
      <c r="I443" s="160"/>
      <c r="J443" s="160"/>
      <c r="K443" s="160"/>
      <c r="L443" s="160"/>
      <c r="M443" s="160"/>
      <c r="N443" s="160"/>
      <c r="O443" s="160"/>
      <c r="P443" s="160"/>
      <c r="Q443" s="160"/>
    </row>
    <row r="444" spans="1:17" x14ac:dyDescent="0.25">
      <c r="A444" s="160"/>
      <c r="B444" s="160" t="s">
        <v>1969</v>
      </c>
      <c r="C444" s="181" t="s">
        <v>1970</v>
      </c>
      <c r="D444" s="181" t="s">
        <v>1971</v>
      </c>
      <c r="E444" s="181" t="s">
        <v>658</v>
      </c>
      <c r="F444" s="160" t="s">
        <v>1365</v>
      </c>
      <c r="G444" s="160" t="e">
        <f>VLOOKUP(B444,'Medicine-SUpplies-Equipment'!$B$6:$D$2231,3,0)</f>
        <v>#N/A</v>
      </c>
      <c r="H444" s="160" t="s">
        <v>2176</v>
      </c>
      <c r="I444" s="160"/>
      <c r="J444" s="160"/>
      <c r="K444" s="160"/>
      <c r="L444" s="160"/>
      <c r="M444" s="160"/>
      <c r="N444" s="160"/>
      <c r="O444" s="160"/>
      <c r="P444" s="160"/>
      <c r="Q444" s="160"/>
    </row>
    <row r="445" spans="1:17" x14ac:dyDescent="0.25">
      <c r="A445" s="160"/>
      <c r="B445" s="160" t="s">
        <v>1972</v>
      </c>
      <c r="C445" s="181" t="s">
        <v>1973</v>
      </c>
      <c r="D445" s="181" t="s">
        <v>1974</v>
      </c>
      <c r="E445" s="181" t="s">
        <v>658</v>
      </c>
      <c r="F445" s="160" t="s">
        <v>1365</v>
      </c>
      <c r="G445" s="160" t="e">
        <f>VLOOKUP(B445,'Medicine-SUpplies-Equipment'!$B$6:$D$2231,3,0)</f>
        <v>#N/A</v>
      </c>
      <c r="H445" s="160" t="s">
        <v>2176</v>
      </c>
      <c r="I445" s="160"/>
      <c r="J445" s="160"/>
      <c r="K445" s="160"/>
      <c r="L445" s="160"/>
      <c r="M445" s="160"/>
      <c r="N445" s="160"/>
      <c r="O445" s="160"/>
      <c r="P445" s="160"/>
      <c r="Q445" s="160"/>
    </row>
    <row r="446" spans="1:17" x14ac:dyDescent="0.25">
      <c r="A446" s="160"/>
      <c r="B446" s="160" t="s">
        <v>1975</v>
      </c>
      <c r="C446" s="181" t="s">
        <v>1976</v>
      </c>
      <c r="D446" s="181" t="s">
        <v>1977</v>
      </c>
      <c r="E446" s="181" t="s">
        <v>658</v>
      </c>
      <c r="F446" s="160" t="s">
        <v>1365</v>
      </c>
      <c r="G446" s="160" t="e">
        <f>VLOOKUP(B446,'Medicine-SUpplies-Equipment'!$B$6:$D$2231,3,0)</f>
        <v>#N/A</v>
      </c>
      <c r="H446" s="160" t="s">
        <v>2176</v>
      </c>
      <c r="I446" s="160"/>
      <c r="J446" s="160"/>
      <c r="K446" s="160"/>
      <c r="L446" s="160"/>
      <c r="M446" s="160"/>
      <c r="N446" s="160"/>
      <c r="O446" s="160"/>
      <c r="P446" s="160"/>
      <c r="Q446" s="160"/>
    </row>
    <row r="447" spans="1:17" x14ac:dyDescent="0.25">
      <c r="A447" s="160"/>
      <c r="B447" s="160" t="s">
        <v>1978</v>
      </c>
      <c r="C447" s="181" t="s">
        <v>1979</v>
      </c>
      <c r="D447" s="181" t="s">
        <v>1980</v>
      </c>
      <c r="E447" s="181" t="s">
        <v>658</v>
      </c>
      <c r="F447" s="160" t="s">
        <v>1365</v>
      </c>
      <c r="G447" s="160" t="e">
        <f>VLOOKUP(B447,'Medicine-SUpplies-Equipment'!$B$6:$D$2231,3,0)</f>
        <v>#N/A</v>
      </c>
      <c r="H447" s="160" t="s">
        <v>2112</v>
      </c>
      <c r="I447" s="160"/>
      <c r="J447" s="160"/>
      <c r="K447" s="160"/>
      <c r="L447" s="160"/>
      <c r="M447" s="160"/>
      <c r="N447" s="160"/>
      <c r="O447" s="160"/>
      <c r="P447" s="160"/>
      <c r="Q447" s="160"/>
    </row>
    <row r="448" spans="1:17" x14ac:dyDescent="0.25">
      <c r="A448" s="160"/>
      <c r="B448" s="160" t="s">
        <v>1981</v>
      </c>
      <c r="C448" s="181" t="s">
        <v>1982</v>
      </c>
      <c r="D448" s="181" t="s">
        <v>1983</v>
      </c>
      <c r="E448" s="181" t="s">
        <v>658</v>
      </c>
      <c r="F448" s="160" t="s">
        <v>1365</v>
      </c>
      <c r="G448" s="160" t="e">
        <f>VLOOKUP(B448,'Medicine-SUpplies-Equipment'!$B$6:$D$2231,3,0)</f>
        <v>#N/A</v>
      </c>
      <c r="H448" s="160" t="s">
        <v>2178</v>
      </c>
      <c r="I448" s="160"/>
      <c r="J448" s="160"/>
      <c r="K448" s="160"/>
      <c r="L448" s="160"/>
      <c r="M448" s="160"/>
      <c r="N448" s="160"/>
      <c r="O448" s="160"/>
      <c r="P448" s="160"/>
      <c r="Q448" s="160"/>
    </row>
    <row r="449" spans="1:17" x14ac:dyDescent="0.25">
      <c r="A449" s="160"/>
      <c r="B449" s="160" t="s">
        <v>1984</v>
      </c>
      <c r="C449" s="181" t="s">
        <v>1985</v>
      </c>
      <c r="D449" s="181" t="s">
        <v>1986</v>
      </c>
      <c r="E449" s="181" t="s">
        <v>658</v>
      </c>
      <c r="F449" s="160" t="s">
        <v>1365</v>
      </c>
      <c r="G449" s="160" t="e">
        <f>VLOOKUP(B449,'Medicine-SUpplies-Equipment'!$B$6:$D$2231,3,0)</f>
        <v>#N/A</v>
      </c>
      <c r="H449" s="160" t="s">
        <v>2178</v>
      </c>
      <c r="I449" s="160"/>
      <c r="J449" s="160"/>
      <c r="K449" s="160"/>
      <c r="L449" s="160"/>
      <c r="M449" s="160"/>
      <c r="N449" s="160"/>
      <c r="O449" s="160"/>
      <c r="P449" s="160"/>
      <c r="Q449" s="160"/>
    </row>
    <row r="450" spans="1:17" x14ac:dyDescent="0.25">
      <c r="A450" s="160"/>
      <c r="B450" s="160" t="s">
        <v>1987</v>
      </c>
      <c r="C450" s="181" t="s">
        <v>1988</v>
      </c>
      <c r="D450" s="181" t="s">
        <v>1989</v>
      </c>
      <c r="E450" s="181" t="s">
        <v>658</v>
      </c>
      <c r="F450" s="160" t="s">
        <v>1365</v>
      </c>
      <c r="G450" s="160" t="e">
        <f>VLOOKUP(B450,'Medicine-SUpplies-Equipment'!$B$6:$D$2231,3,0)</f>
        <v>#N/A</v>
      </c>
      <c r="H450" s="160" t="s">
        <v>2178</v>
      </c>
      <c r="I450" s="160"/>
      <c r="J450" s="160"/>
      <c r="K450" s="160"/>
      <c r="L450" s="160"/>
      <c r="M450" s="160"/>
      <c r="N450" s="160"/>
      <c r="O450" s="160"/>
      <c r="P450" s="160"/>
      <c r="Q450" s="160"/>
    </row>
    <row r="451" spans="1:17" x14ac:dyDescent="0.25">
      <c r="A451" s="160"/>
      <c r="B451" s="160" t="s">
        <v>1990</v>
      </c>
      <c r="C451" s="181" t="s">
        <v>1991</v>
      </c>
      <c r="D451" s="181" t="s">
        <v>1992</v>
      </c>
      <c r="E451" s="181" t="s">
        <v>658</v>
      </c>
      <c r="F451" s="160" t="s">
        <v>1365</v>
      </c>
      <c r="G451" s="160" t="e">
        <f>VLOOKUP(B451,'Medicine-SUpplies-Equipment'!$B$6:$D$2231,3,0)</f>
        <v>#N/A</v>
      </c>
      <c r="H451" s="160" t="s">
        <v>2177</v>
      </c>
      <c r="I451" s="160"/>
      <c r="J451" s="160"/>
      <c r="K451" s="160"/>
      <c r="L451" s="160"/>
      <c r="M451" s="160"/>
      <c r="N451" s="160"/>
      <c r="O451" s="160"/>
      <c r="P451" s="160"/>
      <c r="Q451" s="160"/>
    </row>
    <row r="452" spans="1:17" x14ac:dyDescent="0.25">
      <c r="A452" s="160"/>
      <c r="B452" s="160" t="s">
        <v>1993</v>
      </c>
      <c r="C452" s="181" t="s">
        <v>1994</v>
      </c>
      <c r="D452" s="181" t="s">
        <v>1995</v>
      </c>
      <c r="E452" s="181" t="s">
        <v>658</v>
      </c>
      <c r="F452" s="160" t="s">
        <v>1365</v>
      </c>
      <c r="G452" s="160" t="e">
        <f>VLOOKUP(B452,'Medicine-SUpplies-Equipment'!$B$6:$D$2231,3,0)</f>
        <v>#N/A</v>
      </c>
      <c r="H452" s="160" t="s">
        <v>2177</v>
      </c>
      <c r="I452" s="160"/>
      <c r="J452" s="160"/>
      <c r="K452" s="160"/>
      <c r="L452" s="160"/>
      <c r="M452" s="160"/>
      <c r="N452" s="160"/>
      <c r="O452" s="160"/>
      <c r="P452" s="160"/>
      <c r="Q452" s="160"/>
    </row>
    <row r="453" spans="1:17" x14ac:dyDescent="0.25">
      <c r="A453" s="160"/>
      <c r="B453" s="160" t="s">
        <v>1996</v>
      </c>
      <c r="C453" s="181" t="s">
        <v>1997</v>
      </c>
      <c r="D453" s="181" t="s">
        <v>1998</v>
      </c>
      <c r="E453" s="181" t="s">
        <v>660</v>
      </c>
      <c r="F453" s="160" t="s">
        <v>1365</v>
      </c>
      <c r="G453" s="160" t="e">
        <f>VLOOKUP(B453,'Medicine-SUpplies-Equipment'!$B$6:$D$2231,3,0)</f>
        <v>#N/A</v>
      </c>
      <c r="H453" s="160" t="s">
        <v>2176</v>
      </c>
      <c r="I453" s="160"/>
      <c r="J453" s="160"/>
      <c r="K453" s="160"/>
      <c r="L453" s="160"/>
      <c r="M453" s="160"/>
      <c r="N453" s="160"/>
      <c r="O453" s="160"/>
      <c r="P453" s="160"/>
      <c r="Q453" s="160"/>
    </row>
    <row r="454" spans="1:17" x14ac:dyDescent="0.25">
      <c r="A454" s="160"/>
      <c r="B454" s="160" t="s">
        <v>1999</v>
      </c>
      <c r="C454" s="181" t="s">
        <v>2000</v>
      </c>
      <c r="D454" s="181" t="s">
        <v>2001</v>
      </c>
      <c r="E454" s="181" t="s">
        <v>660</v>
      </c>
      <c r="F454" s="160" t="s">
        <v>1365</v>
      </c>
      <c r="G454" s="160" t="e">
        <f>VLOOKUP(B454,'Medicine-SUpplies-Equipment'!$B$6:$D$2231,3,0)</f>
        <v>#N/A</v>
      </c>
      <c r="H454" s="160" t="s">
        <v>2176</v>
      </c>
      <c r="I454" s="160"/>
      <c r="J454" s="160"/>
      <c r="K454" s="160"/>
      <c r="L454" s="160"/>
      <c r="M454" s="160"/>
      <c r="N454" s="160"/>
      <c r="O454" s="160"/>
      <c r="P454" s="160"/>
      <c r="Q454" s="160"/>
    </row>
    <row r="455" spans="1:17" x14ac:dyDescent="0.25">
      <c r="A455" s="160"/>
      <c r="B455" s="160" t="s">
        <v>2002</v>
      </c>
      <c r="C455" s="181" t="s">
        <v>2003</v>
      </c>
      <c r="D455" s="181" t="s">
        <v>2004</v>
      </c>
      <c r="E455" s="181" t="s">
        <v>658</v>
      </c>
      <c r="F455" s="160" t="s">
        <v>1365</v>
      </c>
      <c r="G455" s="160" t="e">
        <f>VLOOKUP(B455,'Medicine-SUpplies-Equipment'!$B$6:$D$2231,3,0)</f>
        <v>#N/A</v>
      </c>
      <c r="H455" s="160" t="s">
        <v>2178</v>
      </c>
      <c r="I455" s="160"/>
      <c r="J455" s="160"/>
      <c r="K455" s="160"/>
      <c r="L455" s="160"/>
      <c r="M455" s="160"/>
      <c r="N455" s="160"/>
      <c r="O455" s="160"/>
      <c r="P455" s="160"/>
      <c r="Q455" s="160"/>
    </row>
    <row r="456" spans="1:17" x14ac:dyDescent="0.25">
      <c r="A456" s="160"/>
      <c r="B456" s="160" t="s">
        <v>2005</v>
      </c>
      <c r="C456" s="181" t="s">
        <v>2006</v>
      </c>
      <c r="D456" s="181" t="s">
        <v>2007</v>
      </c>
      <c r="E456" s="181" t="s">
        <v>658</v>
      </c>
      <c r="F456" s="160" t="s">
        <v>1365</v>
      </c>
      <c r="G456" s="160" t="e">
        <f>VLOOKUP(B456,'Medicine-SUpplies-Equipment'!$B$6:$D$2231,3,0)</f>
        <v>#N/A</v>
      </c>
      <c r="H456" s="160" t="s">
        <v>2178</v>
      </c>
      <c r="I456" s="160"/>
      <c r="J456" s="160"/>
      <c r="K456" s="160"/>
      <c r="L456" s="160"/>
      <c r="M456" s="160"/>
      <c r="N456" s="160"/>
      <c r="O456" s="160"/>
      <c r="P456" s="160"/>
      <c r="Q456" s="160"/>
    </row>
    <row r="457" spans="1:17" x14ac:dyDescent="0.25">
      <c r="A457" s="160"/>
      <c r="B457" s="160" t="s">
        <v>2008</v>
      </c>
      <c r="C457" s="181" t="s">
        <v>2009</v>
      </c>
      <c r="D457" s="181" t="s">
        <v>2010</v>
      </c>
      <c r="E457" s="181" t="s">
        <v>660</v>
      </c>
      <c r="F457" s="160" t="s">
        <v>1365</v>
      </c>
      <c r="G457" s="160" t="e">
        <f>VLOOKUP(B457,'Medicine-SUpplies-Equipment'!$B$6:$D$2231,3,0)</f>
        <v>#N/A</v>
      </c>
      <c r="H457" s="160" t="s">
        <v>2178</v>
      </c>
      <c r="I457" s="160"/>
      <c r="J457" s="160"/>
      <c r="K457" s="160"/>
      <c r="L457" s="160"/>
      <c r="M457" s="160"/>
      <c r="N457" s="160"/>
      <c r="O457" s="160"/>
      <c r="P457" s="160"/>
      <c r="Q457" s="160"/>
    </row>
    <row r="458" spans="1:17" x14ac:dyDescent="0.25">
      <c r="A458" s="160"/>
      <c r="B458" s="160" t="s">
        <v>2011</v>
      </c>
      <c r="C458" s="181" t="s">
        <v>2012</v>
      </c>
      <c r="D458" s="181" t="s">
        <v>2013</v>
      </c>
      <c r="E458" s="181" t="s">
        <v>660</v>
      </c>
      <c r="F458" s="160" t="s">
        <v>1365</v>
      </c>
      <c r="G458" s="160" t="e">
        <f>VLOOKUP(B458,'Medicine-SUpplies-Equipment'!$B$6:$D$2231,3,0)</f>
        <v>#N/A</v>
      </c>
      <c r="H458" s="160" t="s">
        <v>2178</v>
      </c>
      <c r="I458" s="160"/>
      <c r="J458" s="160"/>
      <c r="K458" s="160"/>
      <c r="L458" s="160"/>
      <c r="M458" s="160"/>
      <c r="N458" s="160"/>
      <c r="O458" s="160"/>
      <c r="P458" s="160"/>
      <c r="Q458" s="160"/>
    </row>
    <row r="459" spans="1:17" x14ac:dyDescent="0.25">
      <c r="A459" s="160"/>
      <c r="B459" s="160" t="s">
        <v>2014</v>
      </c>
      <c r="C459" s="181" t="s">
        <v>2015</v>
      </c>
      <c r="D459" s="181" t="s">
        <v>2016</v>
      </c>
      <c r="E459" s="181" t="s">
        <v>660</v>
      </c>
      <c r="F459" s="160" t="s">
        <v>1365</v>
      </c>
      <c r="G459" s="160" t="e">
        <f>VLOOKUP(B459,'Medicine-SUpplies-Equipment'!$B$6:$D$2231,3,0)</f>
        <v>#N/A</v>
      </c>
      <c r="H459" s="160" t="s">
        <v>2177</v>
      </c>
      <c r="I459" s="160"/>
      <c r="J459" s="160"/>
      <c r="K459" s="160"/>
      <c r="L459" s="160"/>
      <c r="M459" s="160"/>
      <c r="N459" s="160"/>
      <c r="O459" s="160"/>
      <c r="P459" s="160"/>
      <c r="Q459" s="160"/>
    </row>
    <row r="460" spans="1:17" x14ac:dyDescent="0.25">
      <c r="A460" s="160"/>
      <c r="B460" s="160" t="s">
        <v>2017</v>
      </c>
      <c r="C460" s="181" t="s">
        <v>2018</v>
      </c>
      <c r="D460" s="181" t="s">
        <v>2019</v>
      </c>
      <c r="E460" s="181" t="s">
        <v>2020</v>
      </c>
      <c r="F460" s="160" t="s">
        <v>1365</v>
      </c>
      <c r="G460" s="160" t="e">
        <f>VLOOKUP(B460,'Medicine-SUpplies-Equipment'!$B$6:$D$2231,3,0)</f>
        <v>#N/A</v>
      </c>
      <c r="H460" s="160" t="s">
        <v>2178</v>
      </c>
      <c r="I460" s="160"/>
      <c r="J460" s="160"/>
      <c r="K460" s="160"/>
      <c r="L460" s="160"/>
      <c r="M460" s="160"/>
      <c r="N460" s="160"/>
      <c r="O460" s="160"/>
      <c r="P460" s="160"/>
      <c r="Q460" s="160"/>
    </row>
    <row r="461" spans="1:17" x14ac:dyDescent="0.25">
      <c r="A461" s="160"/>
      <c r="B461" s="160" t="s">
        <v>2021</v>
      </c>
      <c r="C461" s="181" t="s">
        <v>2022</v>
      </c>
      <c r="D461" s="181" t="s">
        <v>2023</v>
      </c>
      <c r="E461" s="181" t="s">
        <v>660</v>
      </c>
      <c r="F461" s="160" t="s">
        <v>1365</v>
      </c>
      <c r="G461" s="160" t="e">
        <f>VLOOKUP(B461,'Medicine-SUpplies-Equipment'!$B$6:$D$2231,3,0)</f>
        <v>#N/A</v>
      </c>
      <c r="H461" s="160" t="s">
        <v>2178</v>
      </c>
      <c r="I461" s="160"/>
      <c r="J461" s="160"/>
      <c r="K461" s="160"/>
      <c r="L461" s="160"/>
      <c r="M461" s="160"/>
      <c r="N461" s="160"/>
      <c r="O461" s="160"/>
      <c r="P461" s="160"/>
      <c r="Q461" s="160"/>
    </row>
    <row r="462" spans="1:17" x14ac:dyDescent="0.25">
      <c r="A462" s="160"/>
      <c r="B462" s="160" t="s">
        <v>2024</v>
      </c>
      <c r="C462" s="181" t="s">
        <v>2025</v>
      </c>
      <c r="D462" s="160" t="s">
        <v>2026</v>
      </c>
      <c r="E462" s="160" t="s">
        <v>660</v>
      </c>
      <c r="F462" s="160" t="s">
        <v>1365</v>
      </c>
      <c r="G462" s="160" t="e">
        <f>VLOOKUP(B462,'Medicine-SUpplies-Equipment'!$B$6:$D$2231,3,0)</f>
        <v>#N/A</v>
      </c>
      <c r="H462" s="160" t="s">
        <v>2178</v>
      </c>
      <c r="I462" s="160"/>
      <c r="J462" s="160"/>
      <c r="K462" s="160"/>
      <c r="L462" s="160"/>
      <c r="M462" s="160"/>
      <c r="N462" s="160"/>
      <c r="O462" s="160"/>
      <c r="P462" s="160"/>
      <c r="Q462" s="160"/>
    </row>
    <row r="463" spans="1:17" x14ac:dyDescent="0.25">
      <c r="A463" s="160"/>
      <c r="B463" s="160" t="s">
        <v>2027</v>
      </c>
      <c r="C463" s="181" t="s">
        <v>2028</v>
      </c>
      <c r="D463" s="160" t="s">
        <v>2029</v>
      </c>
      <c r="E463" s="160" t="s">
        <v>660</v>
      </c>
      <c r="F463" s="160" t="s">
        <v>1365</v>
      </c>
      <c r="G463" s="160" t="e">
        <f>VLOOKUP(B463,'Medicine-SUpplies-Equipment'!$B$6:$D$2231,3,0)</f>
        <v>#N/A</v>
      </c>
      <c r="H463" s="160" t="s">
        <v>2178</v>
      </c>
      <c r="I463" s="160"/>
      <c r="J463" s="160"/>
      <c r="K463" s="160"/>
      <c r="L463" s="160"/>
      <c r="M463" s="160"/>
      <c r="N463" s="160"/>
      <c r="O463" s="160"/>
      <c r="P463" s="160"/>
      <c r="Q463" s="160"/>
    </row>
    <row r="464" spans="1:17" x14ac:dyDescent="0.25">
      <c r="A464" s="160"/>
      <c r="B464" s="160" t="s">
        <v>2030</v>
      </c>
      <c r="C464" s="181" t="s">
        <v>2031</v>
      </c>
      <c r="D464" s="160" t="s">
        <v>2032</v>
      </c>
      <c r="E464" s="160" t="s">
        <v>660</v>
      </c>
      <c r="F464" s="160" t="s">
        <v>1365</v>
      </c>
      <c r="G464" s="160" t="e">
        <f>VLOOKUP(B464,'Medicine-SUpplies-Equipment'!$B$6:$D$2231,3,0)</f>
        <v>#N/A</v>
      </c>
      <c r="H464" s="160" t="s">
        <v>2178</v>
      </c>
      <c r="I464" s="160"/>
      <c r="J464" s="160"/>
      <c r="K464" s="160"/>
      <c r="L464" s="160"/>
      <c r="M464" s="160"/>
      <c r="N464" s="160"/>
      <c r="O464" s="160"/>
      <c r="P464" s="160"/>
      <c r="Q464" s="160"/>
    </row>
    <row r="465" spans="1:17" x14ac:dyDescent="0.25">
      <c r="A465" s="160"/>
      <c r="B465" s="160" t="s">
        <v>2033</v>
      </c>
      <c r="C465" s="181" t="s">
        <v>2034</v>
      </c>
      <c r="D465" s="160" t="s">
        <v>2035</v>
      </c>
      <c r="E465" s="160" t="s">
        <v>2020</v>
      </c>
      <c r="F465" s="160" t="s">
        <v>1365</v>
      </c>
      <c r="G465" s="160" t="e">
        <f>VLOOKUP(B465,'Medicine-SUpplies-Equipment'!$B$6:$D$2231,3,0)</f>
        <v>#N/A</v>
      </c>
      <c r="H465" s="160" t="s">
        <v>2178</v>
      </c>
      <c r="I465" s="160"/>
      <c r="J465" s="160"/>
      <c r="K465" s="160"/>
      <c r="L465" s="160"/>
      <c r="M465" s="160"/>
      <c r="N465" s="160"/>
      <c r="O465" s="160"/>
      <c r="P465" s="160"/>
      <c r="Q465" s="160"/>
    </row>
    <row r="466" spans="1:17" x14ac:dyDescent="0.25">
      <c r="A466" s="160"/>
      <c r="B466" s="160" t="s">
        <v>2036</v>
      </c>
      <c r="C466" s="181" t="s">
        <v>2037</v>
      </c>
      <c r="D466" s="160" t="s">
        <v>2038</v>
      </c>
      <c r="E466" s="160" t="s">
        <v>660</v>
      </c>
      <c r="F466" s="160" t="s">
        <v>1365</v>
      </c>
      <c r="G466" s="160" t="e">
        <f>VLOOKUP(B466,'Medicine-SUpplies-Equipment'!$B$6:$D$2231,3,0)</f>
        <v>#N/A</v>
      </c>
      <c r="H466" s="160" t="s">
        <v>2178</v>
      </c>
      <c r="I466" s="160"/>
      <c r="J466" s="160"/>
      <c r="K466" s="160"/>
      <c r="L466" s="160"/>
      <c r="M466" s="160"/>
      <c r="N466" s="160"/>
      <c r="O466" s="160"/>
      <c r="P466" s="160"/>
      <c r="Q466" s="160"/>
    </row>
    <row r="467" spans="1:17" x14ac:dyDescent="0.25">
      <c r="A467" s="160"/>
      <c r="B467" s="160"/>
      <c r="C467" s="181" t="s">
        <v>2039</v>
      </c>
      <c r="D467" s="109" t="s">
        <v>2040</v>
      </c>
      <c r="E467" s="109" t="s">
        <v>658</v>
      </c>
      <c r="F467" s="160" t="s">
        <v>1365</v>
      </c>
      <c r="G467" s="160" t="e">
        <f>VLOOKUP(B467,'Medicine-SUpplies-Equipment'!$B$6:$D$2231,3,0)</f>
        <v>#N/A</v>
      </c>
      <c r="H467" s="160" t="s">
        <v>2176</v>
      </c>
      <c r="I467" s="160"/>
      <c r="J467" s="160"/>
      <c r="K467" s="160"/>
      <c r="L467" s="160"/>
      <c r="M467" s="160"/>
      <c r="N467" s="160"/>
      <c r="O467" s="160"/>
      <c r="P467" s="160"/>
      <c r="Q467" s="160"/>
    </row>
    <row r="468" spans="1:17" x14ac:dyDescent="0.25">
      <c r="A468" s="160"/>
      <c r="B468" s="160"/>
      <c r="C468" s="181" t="s">
        <v>2041</v>
      </c>
      <c r="D468" s="109" t="s">
        <v>2042</v>
      </c>
      <c r="E468" s="109" t="s">
        <v>2020</v>
      </c>
      <c r="F468" s="160" t="s">
        <v>1365</v>
      </c>
      <c r="G468" s="160" t="e">
        <f>VLOOKUP(B468,'Medicine-SUpplies-Equipment'!$B$6:$D$2231,3,0)</f>
        <v>#N/A</v>
      </c>
      <c r="H468" s="160" t="s">
        <v>2178</v>
      </c>
      <c r="I468" s="160"/>
      <c r="J468" s="160"/>
      <c r="K468" s="160"/>
      <c r="L468" s="160"/>
      <c r="M468" s="160"/>
      <c r="N468" s="160"/>
      <c r="O468" s="160"/>
      <c r="P468" s="160"/>
      <c r="Q468" s="160"/>
    </row>
    <row r="469" spans="1:17" x14ac:dyDescent="0.25">
      <c r="A469" s="160"/>
      <c r="B469" s="160"/>
      <c r="C469" s="181" t="s">
        <v>2043</v>
      </c>
      <c r="D469" s="109" t="s">
        <v>2044</v>
      </c>
      <c r="E469" s="109" t="s">
        <v>658</v>
      </c>
      <c r="F469" s="160" t="s">
        <v>1365</v>
      </c>
      <c r="G469" s="160" t="e">
        <f>VLOOKUP(B469,'Medicine-SUpplies-Equipment'!$B$6:$D$2231,3,0)</f>
        <v>#N/A</v>
      </c>
      <c r="H469" s="160" t="s">
        <v>2178</v>
      </c>
      <c r="I469" s="160"/>
      <c r="J469" s="160"/>
      <c r="K469" s="160"/>
      <c r="L469" s="160"/>
      <c r="M469" s="160"/>
      <c r="N469" s="160"/>
      <c r="O469" s="160"/>
      <c r="P469" s="160"/>
      <c r="Q469" s="160"/>
    </row>
    <row r="470" spans="1:17" x14ac:dyDescent="0.25">
      <c r="A470" s="160"/>
      <c r="B470" s="160"/>
      <c r="C470" s="181" t="s">
        <v>2045</v>
      </c>
      <c r="D470" s="109" t="s">
        <v>2046</v>
      </c>
      <c r="E470" s="109" t="s">
        <v>658</v>
      </c>
      <c r="F470" s="160" t="s">
        <v>1365</v>
      </c>
      <c r="G470" s="160" t="e">
        <f>VLOOKUP(B470,'Medicine-SUpplies-Equipment'!$B$6:$D$2231,3,0)</f>
        <v>#N/A</v>
      </c>
      <c r="H470" s="160" t="s">
        <v>2178</v>
      </c>
      <c r="I470" s="160"/>
      <c r="J470" s="160"/>
      <c r="K470" s="160"/>
      <c r="L470" s="160"/>
      <c r="M470" s="160"/>
      <c r="N470" s="160"/>
      <c r="O470" s="160"/>
      <c r="P470" s="160"/>
      <c r="Q470" s="160"/>
    </row>
    <row r="471" spans="1:17" x14ac:dyDescent="0.25">
      <c r="A471" s="160"/>
      <c r="B471" s="160"/>
      <c r="C471" s="181" t="s">
        <v>2047</v>
      </c>
      <c r="D471" s="109" t="s">
        <v>2048</v>
      </c>
      <c r="E471" s="109" t="s">
        <v>658</v>
      </c>
      <c r="F471" s="160" t="s">
        <v>1365</v>
      </c>
      <c r="G471" s="160" t="e">
        <f>VLOOKUP(B471,'Medicine-SUpplies-Equipment'!$B$6:$D$2231,3,0)</f>
        <v>#N/A</v>
      </c>
      <c r="H471" s="160" t="s">
        <v>2178</v>
      </c>
      <c r="I471" s="160"/>
      <c r="J471" s="160"/>
      <c r="K471" s="160"/>
      <c r="L471" s="160"/>
      <c r="M471" s="160"/>
      <c r="N471" s="160"/>
      <c r="O471" s="160"/>
      <c r="P471" s="160"/>
      <c r="Q471" s="160"/>
    </row>
    <row r="472" spans="1:17" x14ac:dyDescent="0.25">
      <c r="A472" s="160"/>
      <c r="B472" s="160"/>
      <c r="C472" s="181" t="s">
        <v>2049</v>
      </c>
      <c r="D472" s="109" t="s">
        <v>2050</v>
      </c>
      <c r="E472" s="109" t="s">
        <v>1169</v>
      </c>
      <c r="F472" s="160" t="s">
        <v>1365</v>
      </c>
      <c r="G472" s="160" t="e">
        <f>VLOOKUP(B472,'Medicine-SUpplies-Equipment'!$B$6:$D$2231,3,0)</f>
        <v>#N/A</v>
      </c>
      <c r="H472" s="160" t="s">
        <v>2176</v>
      </c>
      <c r="I472" s="160"/>
      <c r="J472" s="160"/>
      <c r="K472" s="160"/>
      <c r="L472" s="160"/>
      <c r="M472" s="160"/>
      <c r="N472" s="160"/>
      <c r="O472" s="160"/>
      <c r="P472" s="160"/>
      <c r="Q472" s="160"/>
    </row>
    <row r="473" spans="1:17" x14ac:dyDescent="0.25">
      <c r="A473" s="160"/>
      <c r="B473" s="160"/>
      <c r="C473" s="181" t="s">
        <v>2051</v>
      </c>
      <c r="D473" s="109" t="s">
        <v>2052</v>
      </c>
      <c r="E473" s="109" t="s">
        <v>660</v>
      </c>
      <c r="F473" s="160" t="s">
        <v>1365</v>
      </c>
      <c r="G473" s="160" t="e">
        <f>VLOOKUP(B473,'Medicine-SUpplies-Equipment'!$B$6:$D$2231,3,0)</f>
        <v>#N/A</v>
      </c>
      <c r="H473" s="160" t="s">
        <v>2176</v>
      </c>
      <c r="I473" s="160"/>
      <c r="J473" s="160"/>
      <c r="K473" s="160"/>
      <c r="L473" s="160"/>
      <c r="M473" s="160"/>
      <c r="N473" s="160"/>
      <c r="O473" s="160"/>
      <c r="P473" s="160"/>
      <c r="Q473" s="160"/>
    </row>
    <row r="474" spans="1:17" x14ac:dyDescent="0.25">
      <c r="A474" s="160"/>
      <c r="B474" s="160"/>
      <c r="C474" s="181" t="s">
        <v>2053</v>
      </c>
      <c r="D474" s="171" t="s">
        <v>2054</v>
      </c>
      <c r="E474" s="172" t="s">
        <v>660</v>
      </c>
      <c r="F474" s="160" t="s">
        <v>1365</v>
      </c>
      <c r="G474" s="160" t="e">
        <f>VLOOKUP(B474,'Medicine-SUpplies-Equipment'!$B$6:$D$2231,3,0)</f>
        <v>#N/A</v>
      </c>
      <c r="H474" s="160" t="s">
        <v>2178</v>
      </c>
      <c r="I474" s="160"/>
      <c r="J474" s="160"/>
      <c r="K474" s="160"/>
      <c r="L474" s="160"/>
      <c r="M474" s="160"/>
      <c r="N474" s="160"/>
      <c r="O474" s="160"/>
      <c r="P474" s="160"/>
      <c r="Q474" s="160"/>
    </row>
    <row r="475" spans="1:17" x14ac:dyDescent="0.25">
      <c r="A475" s="160"/>
      <c r="B475" s="160"/>
      <c r="C475" s="181" t="s">
        <v>2055</v>
      </c>
      <c r="D475" s="171" t="s">
        <v>2056</v>
      </c>
      <c r="E475" s="172" t="s">
        <v>658</v>
      </c>
      <c r="F475" s="160" t="s">
        <v>1365</v>
      </c>
      <c r="G475" s="160" t="e">
        <f>VLOOKUP(B475,'Medicine-SUpplies-Equipment'!$B$6:$D$2231,3,0)</f>
        <v>#N/A</v>
      </c>
      <c r="H475" s="160" t="s">
        <v>2177</v>
      </c>
      <c r="I475" s="160"/>
      <c r="J475" s="160"/>
      <c r="K475" s="160"/>
      <c r="L475" s="160"/>
      <c r="M475" s="160"/>
      <c r="N475" s="160"/>
      <c r="O475" s="160"/>
      <c r="P475" s="160"/>
      <c r="Q475" s="160"/>
    </row>
    <row r="476" spans="1:17" x14ac:dyDescent="0.25">
      <c r="A476" s="160"/>
      <c r="B476" s="160"/>
      <c r="C476" s="181" t="s">
        <v>2057</v>
      </c>
      <c r="D476" s="171" t="s">
        <v>2058</v>
      </c>
      <c r="E476" s="172" t="s">
        <v>658</v>
      </c>
      <c r="F476" s="160" t="s">
        <v>1365</v>
      </c>
      <c r="G476" s="160" t="e">
        <f>VLOOKUP(B476,'Medicine-SUpplies-Equipment'!$B$6:$D$2231,3,0)</f>
        <v>#N/A</v>
      </c>
      <c r="H476" s="160" t="s">
        <v>2178</v>
      </c>
      <c r="I476" s="160"/>
      <c r="J476" s="160"/>
      <c r="K476" s="160"/>
      <c r="L476" s="160"/>
      <c r="M476" s="160"/>
      <c r="N476" s="160"/>
      <c r="O476" s="160"/>
      <c r="P476" s="160"/>
      <c r="Q476" s="160"/>
    </row>
    <row r="477" spans="1:17" x14ac:dyDescent="0.25">
      <c r="A477" s="160"/>
      <c r="B477" s="160"/>
      <c r="C477" s="181" t="s">
        <v>2059</v>
      </c>
      <c r="D477" s="171" t="s">
        <v>2060</v>
      </c>
      <c r="E477" s="172" t="s">
        <v>658</v>
      </c>
      <c r="F477" s="160" t="s">
        <v>1365</v>
      </c>
      <c r="G477" s="160" t="e">
        <f>VLOOKUP(B477,'Medicine-SUpplies-Equipment'!$B$6:$D$2231,3,0)</f>
        <v>#N/A</v>
      </c>
      <c r="H477" s="160" t="s">
        <v>2178</v>
      </c>
      <c r="I477" s="160"/>
      <c r="J477" s="160"/>
      <c r="K477" s="160"/>
      <c r="L477" s="160"/>
      <c r="M477" s="160"/>
      <c r="N477" s="160"/>
      <c r="O477" s="160"/>
      <c r="P477" s="160"/>
      <c r="Q477" s="160"/>
    </row>
    <row r="478" spans="1:17" x14ac:dyDescent="0.25">
      <c r="A478" s="160"/>
      <c r="B478" s="160"/>
      <c r="C478" s="181" t="s">
        <v>2061</v>
      </c>
      <c r="D478" s="171" t="s">
        <v>2062</v>
      </c>
      <c r="E478" s="172" t="s">
        <v>660</v>
      </c>
      <c r="F478" s="160" t="s">
        <v>1365</v>
      </c>
      <c r="G478" s="160" t="e">
        <f>VLOOKUP(B478,'Medicine-SUpplies-Equipment'!$B$6:$D$2231,3,0)</f>
        <v>#N/A</v>
      </c>
      <c r="H478" s="160" t="s">
        <v>2178</v>
      </c>
      <c r="I478" s="160"/>
      <c r="J478" s="160"/>
      <c r="K478" s="160"/>
      <c r="L478" s="160"/>
      <c r="M478" s="160"/>
      <c r="N478" s="160"/>
      <c r="O478" s="160"/>
      <c r="P478" s="160"/>
      <c r="Q478" s="160"/>
    </row>
    <row r="479" spans="1:17" x14ac:dyDescent="0.25">
      <c r="A479" s="160"/>
      <c r="B479" s="160"/>
      <c r="C479" s="181" t="s">
        <v>2063</v>
      </c>
      <c r="D479" s="171" t="s">
        <v>2064</v>
      </c>
      <c r="E479" s="172" t="s">
        <v>658</v>
      </c>
      <c r="F479" s="160" t="s">
        <v>1365</v>
      </c>
      <c r="G479" s="160" t="e">
        <f>VLOOKUP(B479,'Medicine-SUpplies-Equipment'!$B$6:$D$2231,3,0)</f>
        <v>#N/A</v>
      </c>
      <c r="H479" s="160" t="s">
        <v>2178</v>
      </c>
      <c r="I479" s="160"/>
      <c r="J479" s="160"/>
      <c r="K479" s="160"/>
      <c r="L479" s="160"/>
      <c r="M479" s="160"/>
      <c r="N479" s="160"/>
      <c r="O479" s="160"/>
      <c r="P479" s="160"/>
      <c r="Q479" s="160"/>
    </row>
    <row r="480" spans="1:17" ht="18.75" x14ac:dyDescent="0.3">
      <c r="A480" s="160"/>
      <c r="B480" s="160"/>
      <c r="C480" s="181" t="s">
        <v>2066</v>
      </c>
      <c r="D480" s="182" t="s">
        <v>2067</v>
      </c>
      <c r="E480" s="172" t="s">
        <v>2068</v>
      </c>
      <c r="F480" s="160" t="s">
        <v>1365</v>
      </c>
      <c r="G480" s="160" t="e">
        <f>VLOOKUP(B480,'Medicine-SUpplies-Equipment'!$B$6:$D$2231,3,0)</f>
        <v>#N/A</v>
      </c>
      <c r="H480" s="160" t="s">
        <v>2178</v>
      </c>
      <c r="I480" s="160"/>
      <c r="J480" s="160"/>
      <c r="K480" s="160"/>
      <c r="L480" s="160"/>
      <c r="M480" s="160"/>
      <c r="N480" s="160"/>
      <c r="O480" s="160"/>
      <c r="P480" s="160"/>
      <c r="Q480" s="160"/>
    </row>
    <row r="481" spans="1:18" ht="16.5" x14ac:dyDescent="0.25">
      <c r="A481" s="9">
        <v>12</v>
      </c>
      <c r="B481" s="9" t="s">
        <v>2069</v>
      </c>
      <c r="C481" s="9" t="s">
        <v>2070</v>
      </c>
      <c r="D481" s="183" t="s">
        <v>2071</v>
      </c>
      <c r="E481" s="9" t="s">
        <v>660</v>
      </c>
      <c r="F481" s="9" t="s">
        <v>1576</v>
      </c>
      <c r="G481" s="160" t="e">
        <f>VLOOKUP(B481,'Medicine-SUpplies-Equipment'!$B$6:$D$2231,3,0)</f>
        <v>#N/A</v>
      </c>
      <c r="H481" s="160" t="s">
        <v>2178</v>
      </c>
      <c r="I481" s="160"/>
      <c r="J481" s="160"/>
      <c r="K481" s="160"/>
      <c r="L481" s="160"/>
      <c r="M481" s="160"/>
      <c r="N481" s="160"/>
      <c r="O481" s="160"/>
      <c r="P481" s="160"/>
      <c r="Q481" s="160"/>
    </row>
    <row r="482" spans="1:18" ht="16.5" x14ac:dyDescent="0.25">
      <c r="A482" s="9">
        <v>13</v>
      </c>
      <c r="B482" s="9" t="s">
        <v>2072</v>
      </c>
      <c r="C482" s="9" t="s">
        <v>2073</v>
      </c>
      <c r="D482" s="177" t="s">
        <v>2074</v>
      </c>
      <c r="E482" s="9" t="s">
        <v>660</v>
      </c>
      <c r="F482" s="9" t="s">
        <v>1576</v>
      </c>
      <c r="G482" s="160" t="e">
        <f>VLOOKUP(B482,'Medicine-SUpplies-Equipment'!$B$6:$D$2231,3,0)</f>
        <v>#N/A</v>
      </c>
      <c r="H482" s="160" t="s">
        <v>2178</v>
      </c>
      <c r="I482" s="160"/>
      <c r="J482" s="160"/>
      <c r="K482" s="160"/>
      <c r="L482" s="160"/>
      <c r="M482" s="160"/>
      <c r="N482" s="160"/>
      <c r="O482" s="160"/>
      <c r="P482" s="160"/>
      <c r="Q482" s="160"/>
    </row>
    <row r="483" spans="1:18" x14ac:dyDescent="0.25">
      <c r="A483" s="9">
        <v>14</v>
      </c>
      <c r="B483" s="9" t="s">
        <v>2075</v>
      </c>
      <c r="C483" s="9" t="s">
        <v>2076</v>
      </c>
      <c r="D483" s="161" t="s">
        <v>2077</v>
      </c>
      <c r="E483" s="9" t="s">
        <v>660</v>
      </c>
      <c r="F483" s="9" t="s">
        <v>1576</v>
      </c>
      <c r="G483" s="160" t="e">
        <f>VLOOKUP(B483,'Medicine-SUpplies-Equipment'!$B$6:$D$2231,3,0)</f>
        <v>#N/A</v>
      </c>
      <c r="H483" s="160" t="s">
        <v>2178</v>
      </c>
      <c r="I483" s="160"/>
      <c r="J483" s="160"/>
      <c r="K483" s="160"/>
      <c r="L483" s="160"/>
      <c r="M483" s="160"/>
      <c r="N483" s="160"/>
      <c r="O483" s="160"/>
      <c r="P483" s="160"/>
      <c r="Q483" s="160"/>
    </row>
    <row r="484" spans="1:18" x14ac:dyDescent="0.25">
      <c r="A484" s="9">
        <v>16</v>
      </c>
      <c r="B484" s="9" t="s">
        <v>2078</v>
      </c>
      <c r="C484" s="9" t="s">
        <v>2079</v>
      </c>
      <c r="D484" s="161" t="s">
        <v>2080</v>
      </c>
      <c r="E484" s="9" t="s">
        <v>660</v>
      </c>
      <c r="F484" s="9" t="s">
        <v>1576</v>
      </c>
      <c r="G484" s="160" t="e">
        <f>VLOOKUP(B484,'Medicine-SUpplies-Equipment'!$B$6:$D$2231,3,0)</f>
        <v>#N/A</v>
      </c>
      <c r="H484" s="160" t="s">
        <v>2178</v>
      </c>
      <c r="I484" s="160"/>
      <c r="J484" s="160"/>
      <c r="K484" s="160"/>
      <c r="L484" s="160"/>
      <c r="M484" s="160"/>
      <c r="N484" s="160"/>
      <c r="O484" s="160"/>
      <c r="P484" s="160"/>
      <c r="Q484" s="160"/>
    </row>
    <row r="485" spans="1:18" x14ac:dyDescent="0.25">
      <c r="A485" s="9">
        <v>18</v>
      </c>
      <c r="B485" s="9" t="s">
        <v>2081</v>
      </c>
      <c r="C485" s="9" t="s">
        <v>2082</v>
      </c>
      <c r="D485" s="161" t="s">
        <v>2083</v>
      </c>
      <c r="E485" s="9" t="s">
        <v>660</v>
      </c>
      <c r="F485" s="9" t="s">
        <v>1576</v>
      </c>
      <c r="G485" s="160" t="e">
        <f>VLOOKUP(B485,'Medicine-SUpplies-Equipment'!$B$6:$D$2231,3,0)</f>
        <v>#N/A</v>
      </c>
      <c r="H485" s="160" t="s">
        <v>2178</v>
      </c>
      <c r="I485" s="160"/>
      <c r="J485" s="160"/>
      <c r="K485" s="160"/>
      <c r="L485" s="160"/>
      <c r="M485" s="160"/>
      <c r="N485" s="160"/>
      <c r="O485" s="160"/>
      <c r="P485" s="160"/>
      <c r="Q485" s="160"/>
    </row>
    <row r="486" spans="1:18" x14ac:dyDescent="0.25">
      <c r="A486" s="9">
        <v>19</v>
      </c>
      <c r="B486" s="9" t="s">
        <v>2084</v>
      </c>
      <c r="C486" s="9" t="s">
        <v>2085</v>
      </c>
      <c r="D486" s="161" t="s">
        <v>2086</v>
      </c>
      <c r="E486" s="9" t="s">
        <v>660</v>
      </c>
      <c r="F486" s="9" t="s">
        <v>1576</v>
      </c>
      <c r="G486" s="160" t="e">
        <f>VLOOKUP(B486,'Medicine-SUpplies-Equipment'!$B$6:$D$2231,3,0)</f>
        <v>#N/A</v>
      </c>
      <c r="H486" s="160" t="s">
        <v>2178</v>
      </c>
      <c r="I486" s="160"/>
      <c r="J486" s="160"/>
      <c r="K486" s="160"/>
      <c r="L486" s="160"/>
      <c r="M486" s="160"/>
      <c r="N486" s="160"/>
      <c r="O486" s="160"/>
      <c r="P486" s="160"/>
      <c r="Q486" s="160"/>
    </row>
    <row r="487" spans="1:18" x14ac:dyDescent="0.25">
      <c r="A487" s="9">
        <v>20</v>
      </c>
      <c r="B487" s="9" t="s">
        <v>2087</v>
      </c>
      <c r="C487" s="9" t="s">
        <v>2088</v>
      </c>
      <c r="D487" s="161" t="s">
        <v>2089</v>
      </c>
      <c r="E487" s="9" t="s">
        <v>660</v>
      </c>
      <c r="F487" s="9" t="s">
        <v>1576</v>
      </c>
      <c r="G487" s="160" t="e">
        <f>VLOOKUP(B487,'Medicine-SUpplies-Equipment'!$B$6:$D$2231,3,0)</f>
        <v>#N/A</v>
      </c>
      <c r="H487" s="160" t="s">
        <v>2178</v>
      </c>
      <c r="I487" s="160"/>
      <c r="J487" s="160"/>
      <c r="K487" s="160"/>
      <c r="L487" s="160"/>
      <c r="M487" s="160"/>
      <c r="N487" s="160"/>
      <c r="O487" s="160"/>
      <c r="P487" s="160"/>
      <c r="Q487" s="160"/>
    </row>
    <row r="488" spans="1:18" x14ac:dyDescent="0.25">
      <c r="A488" s="9"/>
      <c r="B488" s="9" t="s">
        <v>2090</v>
      </c>
      <c r="C488" s="9" t="s">
        <v>2091</v>
      </c>
      <c r="D488" s="161" t="s">
        <v>2092</v>
      </c>
      <c r="E488" s="9" t="s">
        <v>660</v>
      </c>
      <c r="F488" s="9" t="s">
        <v>1576</v>
      </c>
      <c r="G488" s="160" t="e">
        <f>VLOOKUP(B488,'Medicine-SUpplies-Equipment'!$B$6:$D$2231,3,0)</f>
        <v>#N/A</v>
      </c>
      <c r="H488" s="160" t="s">
        <v>2178</v>
      </c>
      <c r="I488" s="160"/>
      <c r="J488" s="160"/>
      <c r="K488" s="160"/>
      <c r="L488" s="160"/>
      <c r="M488" s="160"/>
      <c r="N488" s="160"/>
      <c r="O488" s="160"/>
      <c r="P488" s="160"/>
      <c r="Q488" s="160"/>
    </row>
    <row r="489" spans="1:18" x14ac:dyDescent="0.25">
      <c r="A489" s="161">
        <v>25</v>
      </c>
      <c r="B489" s="161" t="s">
        <v>2093</v>
      </c>
      <c r="C489" s="9" t="s">
        <v>2094</v>
      </c>
      <c r="D489" s="161" t="s">
        <v>2095</v>
      </c>
      <c r="E489" s="161" t="s">
        <v>660</v>
      </c>
      <c r="F489" s="161" t="s">
        <v>1576</v>
      </c>
      <c r="G489" s="160" t="e">
        <f>VLOOKUP(B489,'Medicine-SUpplies-Equipment'!$B$6:$D$2231,3,0)</f>
        <v>#N/A</v>
      </c>
      <c r="H489" s="160" t="s">
        <v>2178</v>
      </c>
      <c r="I489" s="160"/>
      <c r="J489" s="160"/>
      <c r="K489" s="160"/>
      <c r="L489" s="160"/>
      <c r="M489" s="160"/>
      <c r="N489" s="160"/>
      <c r="O489" s="160"/>
      <c r="P489" s="160"/>
      <c r="Q489" s="160"/>
      <c r="R489" s="184" t="s">
        <v>2065</v>
      </c>
    </row>
    <row r="490" spans="1:18" x14ac:dyDescent="0.25">
      <c r="A490" s="161">
        <v>26</v>
      </c>
      <c r="B490" s="161" t="s">
        <v>2096</v>
      </c>
      <c r="C490" s="9" t="s">
        <v>2097</v>
      </c>
      <c r="D490" s="161" t="s">
        <v>1364</v>
      </c>
      <c r="E490" s="161" t="s">
        <v>660</v>
      </c>
      <c r="F490" s="161" t="s">
        <v>1576</v>
      </c>
      <c r="G490" s="160" t="e">
        <f>VLOOKUP(B490,'Medicine-SUpplies-Equipment'!$B$6:$D$2231,3,0)</f>
        <v>#N/A</v>
      </c>
      <c r="H490" s="160" t="s">
        <v>2178</v>
      </c>
      <c r="I490" s="160"/>
      <c r="J490" s="160"/>
      <c r="K490" s="160"/>
      <c r="L490" s="160"/>
      <c r="M490" s="160"/>
      <c r="N490" s="160"/>
      <c r="O490" s="160"/>
      <c r="P490" s="160"/>
      <c r="Q490" s="160"/>
    </row>
    <row r="491" spans="1:18" x14ac:dyDescent="0.25">
      <c r="A491" s="160"/>
      <c r="B491" s="160"/>
      <c r="C491" s="9" t="s">
        <v>2098</v>
      </c>
      <c r="D491" s="171" t="s">
        <v>2054</v>
      </c>
      <c r="E491" s="161" t="s">
        <v>660</v>
      </c>
      <c r="F491" s="160" t="s">
        <v>1365</v>
      </c>
      <c r="G491" s="160" t="e">
        <f>VLOOKUP(B491,'Medicine-SUpplies-Equipment'!$B$6:$D$2231,3,0)</f>
        <v>#N/A</v>
      </c>
      <c r="H491" s="160" t="s">
        <v>2178</v>
      </c>
      <c r="I491" s="160"/>
      <c r="J491" s="160"/>
      <c r="K491" s="160"/>
      <c r="L491" s="160"/>
      <c r="M491" s="160"/>
      <c r="N491" s="160"/>
      <c r="O491" s="160"/>
      <c r="P491" s="160"/>
      <c r="Q491" s="160"/>
    </row>
    <row r="492" spans="1:18" ht="30" x14ac:dyDescent="0.25">
      <c r="A492" s="160"/>
      <c r="B492" s="160"/>
      <c r="C492" s="9" t="s">
        <v>2099</v>
      </c>
      <c r="D492" s="161" t="s">
        <v>2100</v>
      </c>
      <c r="E492" s="9" t="s">
        <v>1228</v>
      </c>
      <c r="F492" s="160" t="s">
        <v>1365</v>
      </c>
      <c r="G492" s="160" t="e">
        <f>VLOOKUP(B492,'Medicine-SUpplies-Equipment'!$B$6:$D$2231,3,0)</f>
        <v>#N/A</v>
      </c>
      <c r="H492" s="160" t="s">
        <v>2178</v>
      </c>
      <c r="I492" s="160"/>
      <c r="J492" s="160"/>
      <c r="K492" s="160"/>
      <c r="L492" s="160"/>
      <c r="M492" s="160"/>
      <c r="N492" s="160"/>
      <c r="O492" s="160"/>
      <c r="P492" s="160"/>
      <c r="Q492" s="160"/>
    </row>
    <row r="493" spans="1:18" x14ac:dyDescent="0.25">
      <c r="A493" s="160"/>
      <c r="B493" s="160"/>
      <c r="C493" s="9" t="s">
        <v>2101</v>
      </c>
      <c r="D493" s="161" t="s">
        <v>2102</v>
      </c>
      <c r="E493" s="9" t="s">
        <v>880</v>
      </c>
      <c r="F493" s="160" t="s">
        <v>1365</v>
      </c>
      <c r="G493" s="160" t="e">
        <f>VLOOKUP(B493,'Medicine-SUpplies-Equipment'!$B$6:$D$2231,3,0)</f>
        <v>#N/A</v>
      </c>
      <c r="H493" s="160" t="s">
        <v>2178</v>
      </c>
      <c r="I493" s="160"/>
      <c r="J493" s="160"/>
      <c r="K493" s="160"/>
      <c r="L493" s="160"/>
      <c r="M493" s="160"/>
      <c r="N493" s="160"/>
      <c r="O493" s="160"/>
      <c r="P493" s="160"/>
      <c r="Q493" s="160"/>
    </row>
    <row r="494" spans="1:18" x14ac:dyDescent="0.25">
      <c r="A494" s="160"/>
      <c r="B494" s="160"/>
      <c r="C494" s="9" t="s">
        <v>2103</v>
      </c>
      <c r="D494" s="160" t="s">
        <v>2104</v>
      </c>
      <c r="E494" s="160" t="s">
        <v>2105</v>
      </c>
      <c r="F494" s="160" t="s">
        <v>1365</v>
      </c>
      <c r="G494" s="160" t="e">
        <f>VLOOKUP(B494,'Medicine-SUpplies-Equipment'!$B$6:$D$2231,3,0)</f>
        <v>#N/A</v>
      </c>
      <c r="H494" s="160" t="s">
        <v>2178</v>
      </c>
      <c r="I494" s="160"/>
      <c r="J494" s="160"/>
      <c r="K494" s="160"/>
      <c r="L494" s="160"/>
      <c r="M494" s="160"/>
      <c r="N494" s="160"/>
      <c r="O494" s="160"/>
      <c r="P494" s="160"/>
      <c r="Q494" s="160"/>
    </row>
    <row r="495" spans="1:18" x14ac:dyDescent="0.25">
      <c r="A495" s="160"/>
      <c r="B495" s="160"/>
      <c r="C495" s="160" t="s">
        <v>2106</v>
      </c>
      <c r="D495" s="160" t="s">
        <v>2107</v>
      </c>
      <c r="E495" s="160" t="s">
        <v>660</v>
      </c>
      <c r="F495" s="160" t="s">
        <v>1576</v>
      </c>
      <c r="G495" s="160" t="e">
        <f>VLOOKUP(B495,'Medicine-SUpplies-Equipment'!$B$6:$D$2231,3,0)</f>
        <v>#N/A</v>
      </c>
      <c r="H495" s="160" t="s">
        <v>2178</v>
      </c>
      <c r="I495" s="160"/>
      <c r="J495" s="160"/>
      <c r="K495" s="160"/>
      <c r="L495" s="160"/>
      <c r="M495" s="160"/>
      <c r="N495" s="160"/>
      <c r="O495" s="160"/>
      <c r="P495" s="160"/>
      <c r="Q495" s="160"/>
    </row>
    <row r="496" spans="1:18" x14ac:dyDescent="0.25">
      <c r="A496" s="160"/>
      <c r="B496" s="160"/>
      <c r="C496" s="160"/>
      <c r="D496" s="160"/>
      <c r="E496" s="160"/>
      <c r="F496" s="160"/>
      <c r="G496" s="160"/>
      <c r="H496" s="160"/>
      <c r="I496" s="160"/>
      <c r="J496" s="160"/>
      <c r="K496" s="160"/>
      <c r="L496" s="160"/>
      <c r="M496" s="160"/>
      <c r="N496" s="160"/>
      <c r="O496" s="160"/>
      <c r="P496" s="160"/>
      <c r="Q496" s="160"/>
    </row>
    <row r="497" spans="1:17" x14ac:dyDescent="0.25">
      <c r="A497" s="160"/>
      <c r="B497" s="160"/>
      <c r="C497" s="160"/>
      <c r="D497" s="160"/>
      <c r="E497" s="160"/>
      <c r="F497" s="160"/>
      <c r="G497" s="160"/>
      <c r="H497" s="160"/>
      <c r="I497" s="160"/>
      <c r="J497" s="160"/>
      <c r="K497" s="160"/>
      <c r="L497" s="160"/>
      <c r="M497" s="160"/>
      <c r="N497" s="160"/>
      <c r="O497" s="160"/>
      <c r="P497" s="160"/>
      <c r="Q497" s="160"/>
    </row>
    <row r="498" spans="1:17" x14ac:dyDescent="0.25">
      <c r="A498" s="160"/>
      <c r="B498" s="160"/>
      <c r="C498" s="160"/>
      <c r="D498" s="160"/>
      <c r="E498" s="160"/>
      <c r="F498" s="160"/>
      <c r="G498" s="160"/>
      <c r="H498" s="160"/>
      <c r="I498" s="160"/>
      <c r="J498" s="160"/>
      <c r="K498" s="160"/>
      <c r="L498" s="160"/>
      <c r="M498" s="160"/>
      <c r="N498" s="160"/>
      <c r="O498" s="160"/>
      <c r="P498" s="160"/>
      <c r="Q498" s="160"/>
    </row>
  </sheetData>
  <mergeCells count="1">
    <mergeCell ref="A1:E1"/>
  </mergeCells>
  <conditionalFormatting sqref="B390:B1048576 B165:B287 B1:B162 B289:B323">
    <cfRule type="duplicateValues" dxfId="58" priority="37"/>
  </conditionalFormatting>
  <conditionalFormatting sqref="B288">
    <cfRule type="duplicateValues" dxfId="57" priority="35"/>
  </conditionalFormatting>
  <conditionalFormatting sqref="C52:C53">
    <cfRule type="duplicateValues" dxfId="56" priority="42"/>
  </conditionalFormatting>
  <conditionalFormatting sqref="C72">
    <cfRule type="duplicateValues" dxfId="55" priority="41"/>
  </conditionalFormatting>
  <conditionalFormatting sqref="C105">
    <cfRule type="duplicateValues" dxfId="54" priority="43"/>
  </conditionalFormatting>
  <conditionalFormatting sqref="C121">
    <cfRule type="duplicateValues" dxfId="53" priority="40"/>
  </conditionalFormatting>
  <conditionalFormatting sqref="C322">
    <cfRule type="duplicateValues" dxfId="52" priority="44"/>
  </conditionalFormatting>
  <conditionalFormatting sqref="C323">
    <cfRule type="duplicateValues" dxfId="51" priority="45"/>
  </conditionalFormatting>
  <conditionalFormatting sqref="C390:C393">
    <cfRule type="duplicateValues" dxfId="50" priority="39"/>
  </conditionalFormatting>
  <conditionalFormatting sqref="C394:C397">
    <cfRule type="duplicateValues" dxfId="49" priority="38"/>
  </conditionalFormatting>
  <conditionalFormatting sqref="S324:S333">
    <cfRule type="duplicateValues" dxfId="48" priority="32"/>
  </conditionalFormatting>
  <conditionalFormatting sqref="S371:S381">
    <cfRule type="duplicateValues" dxfId="47" priority="30"/>
  </conditionalFormatting>
  <conditionalFormatting sqref="S382:S388">
    <cfRule type="duplicateValues" dxfId="46" priority="33"/>
  </conditionalFormatting>
  <conditionalFormatting sqref="S389">
    <cfRule type="duplicateValues" dxfId="45" priority="31"/>
  </conditionalFormatting>
  <conditionalFormatting sqref="C324:C333 C336:C389">
    <cfRule type="duplicateValues" dxfId="44" priority="29"/>
  </conditionalFormatting>
  <conditionalFormatting sqref="B324:B333">
    <cfRule type="duplicateValues" dxfId="43" priority="27"/>
  </conditionalFormatting>
  <conditionalFormatting sqref="B371:B381">
    <cfRule type="duplicateValues" dxfId="42" priority="25"/>
  </conditionalFormatting>
  <conditionalFormatting sqref="B382:B388">
    <cfRule type="duplicateValues" dxfId="41" priority="28"/>
  </conditionalFormatting>
  <conditionalFormatting sqref="B389">
    <cfRule type="duplicateValues" dxfId="40" priority="26"/>
  </conditionalFormatting>
  <conditionalFormatting sqref="C320">
    <cfRule type="duplicateValues" dxfId="39" priority="24"/>
  </conditionalFormatting>
  <conditionalFormatting sqref="C290:C291">
    <cfRule type="duplicateValues" dxfId="38" priority="23"/>
  </conditionalFormatting>
  <conditionalFormatting sqref="C314">
    <cfRule type="duplicateValues" dxfId="37" priority="22"/>
  </conditionalFormatting>
  <conditionalFormatting sqref="C216">
    <cfRule type="duplicateValues" dxfId="36" priority="21"/>
  </conditionalFormatting>
  <conditionalFormatting sqref="C217">
    <cfRule type="duplicateValues" dxfId="35" priority="20"/>
  </conditionalFormatting>
  <conditionalFormatting sqref="C174 C163:C165 C167">
    <cfRule type="duplicateValues" dxfId="34" priority="19"/>
  </conditionalFormatting>
  <conditionalFormatting sqref="C175">
    <cfRule type="duplicateValues" dxfId="33" priority="18"/>
  </conditionalFormatting>
  <conditionalFormatting sqref="D217">
    <cfRule type="duplicateValues" dxfId="32" priority="15"/>
  </conditionalFormatting>
  <conditionalFormatting sqref="D218">
    <cfRule type="duplicateValues" dxfId="31" priority="14"/>
  </conditionalFormatting>
  <conditionalFormatting sqref="D219 D221:D222">
    <cfRule type="duplicateValues" dxfId="30" priority="13"/>
  </conditionalFormatting>
  <conditionalFormatting sqref="C166">
    <cfRule type="duplicateValues" dxfId="29" priority="12"/>
  </conditionalFormatting>
  <conditionalFormatting sqref="C334">
    <cfRule type="duplicateValues" dxfId="28" priority="11"/>
  </conditionalFormatting>
  <conditionalFormatting sqref="C335">
    <cfRule type="duplicateValues" dxfId="27" priority="10"/>
  </conditionalFormatting>
  <conditionalFormatting sqref="C168:C172">
    <cfRule type="duplicateValues" dxfId="26" priority="9"/>
  </conditionalFormatting>
  <conditionalFormatting sqref="C173">
    <cfRule type="duplicateValues" dxfId="25" priority="8"/>
  </conditionalFormatting>
  <conditionalFormatting sqref="C481:C491">
    <cfRule type="duplicateValues" dxfId="24" priority="7"/>
  </conditionalFormatting>
  <conditionalFormatting sqref="C130:C131">
    <cfRule type="duplicateValues" dxfId="23" priority="6"/>
  </conditionalFormatting>
  <conditionalFormatting sqref="C18:C19">
    <cfRule type="duplicateValues" dxfId="22" priority="5"/>
  </conditionalFormatting>
  <conditionalFormatting sqref="C492:C493">
    <cfRule type="duplicateValues" dxfId="21" priority="3"/>
  </conditionalFormatting>
  <conditionalFormatting sqref="C494">
    <cfRule type="duplicateValues" dxfId="20" priority="2"/>
  </conditionalFormatting>
  <conditionalFormatting sqref="C214">
    <cfRule type="duplicateValues" dxfId="19" priority="1"/>
  </conditionalFormatting>
  <conditionalFormatting sqref="C315:C318 C55:C71 C73:C104 C284:C289 C176:C213 C218:C282 C106:C120 C122:C129 C132:C162 C215 C292:C313">
    <cfRule type="duplicateValues" dxfId="18" priority="55"/>
  </conditionalFormatting>
  <conditionalFormatting sqref="C399:C480">
    <cfRule type="duplicateValues" dxfId="17" priority="62"/>
  </conditionalFormatting>
  <conditionalFormatting sqref="D401:D480">
    <cfRule type="duplicateValues" dxfId="16" priority="64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ED64698497E47469E0D0F8F7316B84F" ma:contentTypeVersion="12" ma:contentTypeDescription="Create a new document." ma:contentTypeScope="" ma:versionID="06bdf5b7d6f4f164dd7bb7d55e4eb215">
  <xsd:schema xmlns:xsd="http://www.w3.org/2001/XMLSchema" xmlns:xs="http://www.w3.org/2001/XMLSchema" xmlns:p="http://schemas.microsoft.com/office/2006/metadata/properties" xmlns:ns2="a9740e31-0b65-40d0-a4ca-45d824eda9f4" xmlns:ns3="8d912634-f3f9-401f-9573-118e7f7bccef" targetNamespace="http://schemas.microsoft.com/office/2006/metadata/properties" ma:root="true" ma:fieldsID="9a44d4df906dd31c1bbc0340075a8a48" ns2:_="" ns3:_="">
    <xsd:import namespace="a9740e31-0b65-40d0-a4ca-45d824eda9f4"/>
    <xsd:import namespace="8d912634-f3f9-401f-9573-118e7f7bcc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740e31-0b65-40d0-a4ca-45d824eda9f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912634-f3f9-401f-9573-118e7f7bccef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ACB334D-BA98-4DC5-B10A-D98E8EB084C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9740e31-0b65-40d0-a4ca-45d824eda9f4"/>
    <ds:schemaRef ds:uri="8d912634-f3f9-401f-9573-118e7f7bcc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43221CA-59F9-4653-9C83-27DCAF11588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6C77F83-A15A-4B88-A255-D6B1F6803C86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3</vt:i4>
      </vt:variant>
    </vt:vector>
  </HeadingPairs>
  <TitlesOfParts>
    <vt:vector size="15" baseType="lpstr">
      <vt:lpstr>Equipment 2021</vt:lpstr>
      <vt:lpstr>Medicine List 2021</vt:lpstr>
      <vt:lpstr>Medicine List Draft All</vt:lpstr>
      <vt:lpstr>Medicine-SUpplies-Equipment</vt:lpstr>
      <vt:lpstr>Short list</vt:lpstr>
      <vt:lpstr>Final Grouping</vt:lpstr>
      <vt:lpstr>Final Grouping Final</vt:lpstr>
      <vt:lpstr>GROUPS</vt:lpstr>
      <vt:lpstr>all</vt:lpstr>
      <vt:lpstr>List</vt:lpstr>
      <vt:lpstr>Equipment</vt:lpstr>
      <vt:lpstr>master list</vt:lpstr>
      <vt:lpstr>'master list'!Print_Area</vt:lpstr>
      <vt:lpstr>'master list'!Print_Titles</vt:lpstr>
      <vt:lpstr>'Medicine-SUpplies-Equipment'!Print_Titles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Bower</dc:creator>
  <cp:lastModifiedBy>Dharma Raj Subedi</cp:lastModifiedBy>
  <cp:lastPrinted>2024-06-14T06:25:05Z</cp:lastPrinted>
  <dcterms:created xsi:type="dcterms:W3CDTF">2015-02-13T11:08:38Z</dcterms:created>
  <dcterms:modified xsi:type="dcterms:W3CDTF">2024-06-14T06:25:53Z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0x0101002ED64698497E47469E0D0F8F7316B84F</vt:lpwstr>
  </property>
</Properties>
</file>